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defaultThemeVersion="124226"/>
  <mc:AlternateContent xmlns:mc="http://schemas.openxmlformats.org/markup-compatibility/2006">
    <mc:Choice Requires="x15">
      <x15ac:absPath xmlns:x15ac="http://schemas.microsoft.com/office/spreadsheetml/2010/11/ac" url="https://d.docs.live.net/9d41c735cba18197/Documents/ICAR Master Files/Operations ICAR/ICAR Board Meetings/Governance/"/>
    </mc:Choice>
  </mc:AlternateContent>
  <xr:revisionPtr revIDLastSave="0" documentId="8_{C38E7375-BA65-4E8E-A660-995C8A6FDEA5}" xr6:coauthVersionLast="47" xr6:coauthVersionMax="47" xr10:uidLastSave="{00000000-0000-0000-0000-000000000000}"/>
  <bookViews>
    <workbookView xWindow="-108" yWindow="-108" windowWidth="23256" windowHeight="12456" xr2:uid="{00000000-000D-0000-FFFF-FFFF00000000}"/>
  </bookViews>
  <sheets>
    <sheet name="Matrix" sheetId="1" r:id="rId1"/>
    <sheet name="Matrix Analysis" sheetId="4" r:id="rId2"/>
  </sheets>
  <definedNames>
    <definedName name="_xlnm._FilterDatabase" localSheetId="1" hidden="1">'Matrix Analysis'!$B$13:$H$55</definedName>
    <definedName name="age">Matrix!$A$45:$A$48</definedName>
    <definedName name="Custom">Matrix!$A$49:$A$56</definedName>
    <definedName name="Ethnicity">Matrix!#REF!</definedName>
    <definedName name="Gender">Matrix!$A$42:$A$43</definedName>
    <definedName name="Geography">Matrix!#REF!</definedName>
    <definedName name="Name" localSheetId="1">'Matrix Analysis'!$F$13:$H$13</definedName>
    <definedName name="Name">Matrix!$B$13:$L$13</definedName>
    <definedName name="_xlnm.Print_Titles" localSheetId="0">Matrix!$12:$13</definedName>
    <definedName name="Ranking">Matrix!#REF!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39" i="1" l="1"/>
  <c r="N38" i="1"/>
  <c r="N37" i="1"/>
  <c r="N36" i="1"/>
  <c r="N35" i="1"/>
  <c r="N34" i="1"/>
  <c r="N33" i="1"/>
  <c r="N32" i="1"/>
  <c r="N31" i="1"/>
  <c r="N30" i="1"/>
  <c r="N29" i="1"/>
  <c r="N27" i="1"/>
  <c r="N26" i="1"/>
  <c r="N25" i="1"/>
  <c r="N24" i="1"/>
  <c r="N23" i="1"/>
  <c r="N22" i="1"/>
  <c r="N21" i="1"/>
  <c r="N20" i="1"/>
  <c r="N19" i="1"/>
  <c r="N18" i="1"/>
  <c r="D16" i="4" a="1"/>
  <c r="D16" i="4" s="1"/>
  <c r="D38" i="4"/>
  <c r="D37" i="4"/>
  <c r="D36" i="4"/>
  <c r="D35" i="4"/>
  <c r="D34" i="4"/>
  <c r="D33" i="4"/>
  <c r="D32" i="4"/>
  <c r="D31" i="4"/>
  <c r="D30" i="4"/>
  <c r="D29" i="4"/>
  <c r="D28" i="4"/>
  <c r="D26" i="4"/>
  <c r="D25" i="4"/>
  <c r="D24" i="4"/>
  <c r="D23" i="4"/>
  <c r="D22" i="4"/>
  <c r="D21" i="4"/>
  <c r="D20" i="4"/>
  <c r="D19" i="4"/>
  <c r="D18" i="4"/>
  <c r="D17" i="4"/>
  <c r="B45" i="4"/>
  <c r="B46" i="4"/>
  <c r="B47" i="4"/>
  <c r="B44" i="4"/>
  <c r="G44" i="4"/>
  <c r="G16" i="4"/>
  <c r="G32" i="4"/>
  <c r="G17" i="4"/>
  <c r="G49" i="4"/>
  <c r="G50" i="4"/>
  <c r="G51" i="4"/>
  <c r="G52" i="4"/>
  <c r="G53" i="4"/>
  <c r="G54" i="4"/>
  <c r="G55" i="4"/>
  <c r="G48" i="4"/>
  <c r="G45" i="4"/>
  <c r="G46" i="4"/>
  <c r="G47" i="4"/>
  <c r="G42" i="4"/>
  <c r="G41" i="4"/>
  <c r="G18" i="4"/>
  <c r="G19" i="4"/>
  <c r="G20" i="4"/>
  <c r="G21" i="4"/>
  <c r="G22" i="4"/>
  <c r="G23" i="4"/>
  <c r="G24" i="4"/>
  <c r="G25" i="4"/>
  <c r="G26" i="4"/>
  <c r="G27" i="4"/>
  <c r="G28" i="4"/>
  <c r="G29" i="4"/>
  <c r="G30" i="4"/>
  <c r="G31" i="4"/>
  <c r="G33" i="4"/>
  <c r="G34" i="4"/>
  <c r="G35" i="4"/>
  <c r="G36" i="4"/>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<sst xmlns="http://schemas.openxmlformats.org/spreadsheetml/2006/main" count="172" uniqueCount="80">
  <si>
    <t>Priority Legend</t>
  </si>
  <si>
    <t>ICAR</t>
  </si>
  <si>
    <t>High</t>
  </si>
  <si>
    <t>Board Skills Matrix</t>
  </si>
  <si>
    <t>Medium</t>
  </si>
  <si>
    <t>Low/NA</t>
  </si>
  <si>
    <t>Daniel Lefebvre</t>
  </si>
  <si>
    <t>Martin Burke</t>
  </si>
  <si>
    <t>Term Expiration Date</t>
  </si>
  <si>
    <t>Enter Month Year (Term #)</t>
  </si>
  <si>
    <t>Skillset/Competencies</t>
  </si>
  <si>
    <t>Board of Director Experience</t>
  </si>
  <si>
    <t>Industry Network</t>
  </si>
  <si>
    <t>Financial</t>
  </si>
  <si>
    <t>Human Resources</t>
  </si>
  <si>
    <t>Lobbying</t>
  </si>
  <si>
    <t>Marketing/PR</t>
  </si>
  <si>
    <t>Organizational Management</t>
  </si>
  <si>
    <t>Risk Management</t>
  </si>
  <si>
    <t>Strategic Planning</t>
  </si>
  <si>
    <t>Technology/IT</t>
  </si>
  <si>
    <t>Fluent English</t>
  </si>
  <si>
    <t>Industry Knowledge</t>
  </si>
  <si>
    <t>DHI Mgt</t>
  </si>
  <si>
    <t>Genetics/Genomics</t>
  </si>
  <si>
    <t>Data ManagementAnalytics/AI</t>
  </si>
  <si>
    <t>Data Governance</t>
  </si>
  <si>
    <t>ID Traceability</t>
  </si>
  <si>
    <t>Milk Analysis</t>
  </si>
  <si>
    <t>On farm Auotmation/Sensor Tech</t>
  </si>
  <si>
    <t>Breed Association</t>
  </si>
  <si>
    <t>Non Dairy Cattle Species</t>
  </si>
  <si>
    <t>Animal Welfare</t>
  </si>
  <si>
    <t>Environment</t>
  </si>
  <si>
    <t>Demographic Background</t>
  </si>
  <si>
    <t>Gender</t>
  </si>
  <si>
    <t>Male</t>
  </si>
  <si>
    <t>Yes</t>
  </si>
  <si>
    <t>Female</t>
  </si>
  <si>
    <t>Age</t>
  </si>
  <si>
    <t>25-40</t>
  </si>
  <si>
    <t>41-55</t>
  </si>
  <si>
    <t>56-70</t>
  </si>
  <si>
    <t>Over 70</t>
  </si>
  <si>
    <t>Geographical Representation</t>
  </si>
  <si>
    <t>EU</t>
  </si>
  <si>
    <t>yes</t>
  </si>
  <si>
    <t>Eastern EU</t>
  </si>
  <si>
    <t>North America</t>
  </si>
  <si>
    <t>South America</t>
  </si>
  <si>
    <t>Oceania</t>
  </si>
  <si>
    <t>Africa</t>
  </si>
  <si>
    <t xml:space="preserve">Asia </t>
  </si>
  <si>
    <t>Board Skills Matrix Analysis</t>
  </si>
  <si>
    <r>
      <t xml:space="preserve">Using this Matrix Analysis tab, a board may be able to identify existing capabilities as well as areas where board development or additional qualifications are needed. It imports data inputed in Tab 1 ("Matrix") and ultimately relates that information to determine recruitment priorities for the board.
</t>
    </r>
    <r>
      <rPr>
        <b/>
        <sz val="8"/>
        <color theme="1"/>
        <rFont val="Verdana"/>
        <family val="2"/>
      </rPr>
      <t xml:space="preserve">Directions: </t>
    </r>
    <r>
      <rPr>
        <sz val="8"/>
        <color theme="1"/>
        <rFont val="Verdana"/>
        <family val="2"/>
      </rPr>
      <t>Rate the level of importance for each skill and exerperience and demographic area as it pertains to your board. Then, see how that compares to your current board representation. Finally, determine recruitment priorities based on this comparison. Ratings to be used for level of importance and priority are a scale of High(3) to Low/Not Applicable (1).</t>
    </r>
  </si>
  <si>
    <t>Level of Importance</t>
  </si>
  <si>
    <t>Current Board Representation</t>
  </si>
  <si>
    <t>Recruitment Priority</t>
  </si>
  <si>
    <t>Skills &amp; Experience</t>
  </si>
  <si>
    <r>
      <rPr>
        <b/>
        <i/>
        <sz val="8"/>
        <color theme="1"/>
        <rFont val="Verdana"/>
        <family val="2"/>
      </rPr>
      <t xml:space="preserve">Note: </t>
    </r>
    <r>
      <rPr>
        <i/>
        <sz val="8"/>
        <color theme="1"/>
        <rFont val="Verdana"/>
        <family val="2"/>
      </rPr>
      <t>This spreadsheet is locked. To edit this spreadheet, go to the Unprotect sheet option and enter the password "deloitte".</t>
    </r>
  </si>
  <si>
    <r>
      <t xml:space="preserve">This tool is designed to help boards assess the level of experience each director has in various skill areas, as well as the overall composition of the board as it relates to diversity.
</t>
    </r>
    <r>
      <rPr>
        <b/>
        <sz val="8"/>
        <color theme="1"/>
        <rFont val="Verdana"/>
        <family val="2"/>
      </rPr>
      <t>Directions:</t>
    </r>
    <r>
      <rPr>
        <sz val="8"/>
        <color theme="1"/>
        <rFont val="Verdana"/>
        <family val="2"/>
      </rPr>
      <t xml:space="preserve"> In the </t>
    </r>
    <r>
      <rPr>
        <i/>
        <sz val="8"/>
        <color theme="1"/>
        <rFont val="Verdana"/>
        <family val="2"/>
      </rPr>
      <t>Skills/Experience Section</t>
    </r>
    <r>
      <rPr>
        <sz val="8"/>
        <color theme="1"/>
        <rFont val="Verdana"/>
        <family val="2"/>
      </rPr>
      <t xml:space="preserve">, rate each board director using a scale of High(3) to Low/Not Applicable (1) to reflect the level of experience possessed in a particular area. In the </t>
    </r>
    <r>
      <rPr>
        <i/>
        <sz val="8"/>
        <color theme="1"/>
        <rFont val="Verdana"/>
        <family val="2"/>
      </rPr>
      <t>Demographic Background Section</t>
    </r>
    <r>
      <rPr>
        <sz val="8"/>
        <color theme="1"/>
        <rFont val="Verdana"/>
        <family val="2"/>
      </rPr>
      <t xml:space="preserve">, enter the qualifications as it relates to each director. </t>
    </r>
  </si>
  <si>
    <t>Average Score</t>
  </si>
  <si>
    <t>Laurent Griffon</t>
  </si>
  <si>
    <t xml:space="preserve">Joao Durr </t>
  </si>
  <si>
    <t>Tone Roalkvam</t>
  </si>
  <si>
    <t>Jason Archer</t>
  </si>
  <si>
    <t>X</t>
  </si>
  <si>
    <t>Board Members</t>
  </si>
  <si>
    <t>Experience/Skillset</t>
  </si>
  <si>
    <t>MATRIX ANALYSIS (Board only)</t>
  </si>
  <si>
    <t>CE</t>
  </si>
  <si>
    <t>Enrico Santus</t>
  </si>
  <si>
    <t>Jun 2026 (1)</t>
  </si>
  <si>
    <t>Jun 2026 (2 .5)</t>
  </si>
  <si>
    <t>Sean Coughlan</t>
  </si>
  <si>
    <t>Stanislav Jas</t>
  </si>
  <si>
    <t>Ida Storm</t>
  </si>
  <si>
    <t>Jun 2028 (1)</t>
  </si>
  <si>
    <t>Mar 2025 (1)</t>
  </si>
  <si>
    <t>To be Elected  Apr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</si>
</sst>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m\-yyyy"/>
    <numFmt numFmtId="165" formatCode="0.0"/>
  </numFmts>
  <fonts count="19" x14ac:knownFonts="1">
    <font>
      <sz val="11"/>
      <color theme="1"/>
      <name val="Calibri"/>
      <family val="2"/>
      <scheme val="minor"/>
    </font>
    <font>
      <b/>
      <sz val="11"/>
      <color theme="1"/>
      <name val="Calibri"/>
      <family val="2"/>
      <scheme val="minor"/>
    </font>
    <font>
      <sz val="9"/>
      <color theme="1"/>
      <name val="Verdana"/>
      <family val="2"/>
    </font>
    <font>
      <sz val="8"/>
      <color theme="1"/>
      <name val="Verdana"/>
      <family val="2"/>
    </font>
    <font>
      <b/>
      <sz val="12"/>
      <color theme="1"/>
      <name val="Garamond"/>
      <family val="1"/>
    </font>
    <font>
      <b/>
      <sz val="9"/>
      <color theme="1"/>
      <name val="Verdana"/>
      <family val="2"/>
    </font>
    <font>
      <b/>
      <sz val="18"/>
      <color theme="1"/>
      <name val="Garamond"/>
      <family val="1"/>
    </font>
    <font>
      <sz val="12"/>
      <color theme="1"/>
      <name val="Verdana"/>
      <family val="2"/>
    </font>
    <font>
      <sz val="10"/>
      <name val="Arial"/>
      <family val="2"/>
    </font>
    <font>
      <b/>
      <sz val="8"/>
      <name val="Verdana"/>
      <family val="2"/>
    </font>
    <font>
      <b/>
      <sz val="8"/>
      <color theme="1"/>
      <name val="Garamond"/>
      <family val="1"/>
    </font>
    <font>
      <b/>
      <sz val="8"/>
      <color theme="1"/>
      <name val="Verdana"/>
      <family val="2"/>
    </font>
    <font>
      <i/>
      <sz val="8"/>
      <color theme="1"/>
      <name val="Verdana"/>
      <family val="2"/>
    </font>
    <font>
      <b/>
      <i/>
      <sz val="8"/>
      <color theme="1"/>
      <name val="Verdana"/>
      <family val="2"/>
    </font>
    <font>
      <sz val="8"/>
      <color rgb="FF0000FF"/>
      <name val="Verdana"/>
      <family val="2"/>
    </font>
    <font>
      <b/>
      <sz val="18"/>
      <color theme="1"/>
      <name val="Franklin Gothic Book"/>
      <family val="2"/>
    </font>
    <font>
      <sz val="12"/>
      <color theme="1"/>
      <name val="Franklin Gothic Book"/>
      <family val="2"/>
    </font>
    <font>
      <sz val="8"/>
      <name val="Verdana"/>
      <family val="2"/>
    </font>
    <font>
      <b/>
      <sz val="8"/>
      <color rgb="FF00B050"/>
      <name val="Verdana"/>
      <family val="2"/>
    </font>
  </fonts>
  <fills count="8">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E6E6E6"/>
        <bgColor indexed="64"/>
      </patternFill>
    </fill>
    <fill>
      <patternFill patternType="solid">
        <fgColor theme="0"/>
        <bgColor indexed="64"/>
      </patternFill>
    </fill>
    <fill>
      <patternFill patternType="solid">
        <fgColor rgb="FFFF66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style="thin">
        <color indexed="64"/>
      </bottom>
      <diagonal/>
    </border>
    <border>
      <left style="thin">
        <color indexed="64"/>
      </left>
      <right style="thin">
        <color indexed="64"/>
      </right>
      <top/>
      <bottom/>
      <diagonal/>
    </border>
    <border>
      <left/>
      <right/>
      <top style="medium">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s>
  <cellStyleXfs count="2">
    <xf numFmtId="0" fontId="0" fillId="0" borderId="0"/>
    <xf numFmtId="0" fontId="8" fillId="0" borderId="0"/>
  </cellStyleXfs>
  <cellXfs count="143">
    <xf numFmtId="0" fontId="0" fillId="0" borderId="0" xfId="0"/>
    <xf numFmtId="0" fontId="0" fillId="6" borderId="0" xfId="0" applyFill="1"/>
    <xf numFmtId="0" fontId="3" fillId="6" borderId="5" xfId="0" applyFont="1" applyFill="1" applyBorder="1" applyAlignment="1">
      <alignment vertical="center" wrapText="1"/>
    </xf>
    <xf numFmtId="0" fontId="1" fillId="6" borderId="0" xfId="0" applyFont="1" applyFill="1" applyAlignment="1">
      <alignment wrapText="1"/>
    </xf>
    <xf numFmtId="0" fontId="3" fillId="6" borderId="5" xfId="0" applyFont="1" applyFill="1" applyBorder="1" applyAlignment="1">
      <alignment horizontal="left" indent="1"/>
    </xf>
    <xf numFmtId="0" fontId="2" fillId="6" borderId="0" xfId="0" applyFont="1" applyFill="1"/>
    <xf numFmtId="0" fontId="4" fillId="6" borderId="0" xfId="0" applyFont="1" applyFill="1"/>
    <xf numFmtId="0" fontId="3" fillId="6" borderId="1" xfId="0" applyFont="1" applyFill="1" applyBorder="1" applyAlignment="1">
      <alignment horizontal="center" vertical="center"/>
    </xf>
    <xf numFmtId="0" fontId="6" fillId="6" borderId="0" xfId="0" applyFont="1" applyFill="1" applyProtection="1">
      <protection locked="0"/>
    </xf>
    <xf numFmtId="0" fontId="0" fillId="6" borderId="0" xfId="0" applyFill="1" applyProtection="1">
      <protection locked="0"/>
    </xf>
    <xf numFmtId="0" fontId="7" fillId="6" borderId="0" xfId="0" applyFont="1" applyFill="1" applyProtection="1">
      <protection locked="0"/>
    </xf>
    <xf numFmtId="0" fontId="9" fillId="2" borderId="18" xfId="0" applyFont="1" applyFill="1" applyBorder="1" applyAlignment="1" applyProtection="1">
      <alignment horizontal="center" vertical="center"/>
      <protection locked="0"/>
    </xf>
    <xf numFmtId="0" fontId="9" fillId="4" borderId="20" xfId="0" applyFont="1" applyFill="1" applyBorder="1" applyAlignment="1" applyProtection="1">
      <alignment horizontal="center" vertical="center"/>
      <protection locked="0"/>
    </xf>
    <xf numFmtId="0" fontId="5" fillId="6" borderId="8" xfId="0" applyFont="1" applyFill="1" applyBorder="1" applyAlignment="1" applyProtection="1">
      <alignment horizontal="center" vertical="center" wrapText="1"/>
      <protection locked="0"/>
    </xf>
    <xf numFmtId="0" fontId="5" fillId="6" borderId="14" xfId="0" applyFont="1" applyFill="1" applyBorder="1" applyAlignment="1" applyProtection="1">
      <alignment horizontal="center" vertical="center" wrapText="1"/>
      <protection locked="0"/>
    </xf>
    <xf numFmtId="0" fontId="5" fillId="6" borderId="15" xfId="0" applyFont="1" applyFill="1" applyBorder="1" applyAlignment="1" applyProtection="1">
      <alignment horizontal="center" vertical="center" wrapText="1"/>
      <protection locked="0"/>
    </xf>
    <xf numFmtId="0" fontId="4" fillId="5" borderId="17" xfId="0" applyFont="1" applyFill="1" applyBorder="1" applyProtection="1">
      <protection locked="0"/>
    </xf>
    <xf numFmtId="0" fontId="4" fillId="5" borderId="10" xfId="0" applyFont="1" applyFill="1" applyBorder="1" applyProtection="1">
      <protection locked="0"/>
    </xf>
    <xf numFmtId="0" fontId="3" fillId="6" borderId="5" xfId="0" applyFont="1" applyFill="1" applyBorder="1" applyAlignment="1" applyProtection="1">
      <alignment vertical="center" wrapText="1"/>
      <protection locked="0"/>
    </xf>
    <xf numFmtId="0" fontId="2" fillId="6" borderId="1" xfId="0" applyFont="1" applyFill="1" applyBorder="1" applyAlignment="1" applyProtection="1">
      <alignment horizontal="center" vertical="center"/>
      <protection locked="0"/>
    </xf>
    <xf numFmtId="0" fontId="1" fillId="6" borderId="0" xfId="0" applyFont="1" applyFill="1" applyAlignment="1" applyProtection="1">
      <alignment wrapText="1"/>
      <protection locked="0"/>
    </xf>
    <xf numFmtId="0" fontId="2" fillId="6" borderId="3" xfId="0" applyFont="1" applyFill="1" applyBorder="1" applyAlignment="1" applyProtection="1">
      <alignment horizontal="center" vertical="center"/>
      <protection locked="0"/>
    </xf>
    <xf numFmtId="0" fontId="3" fillId="6" borderId="5" xfId="0" applyFont="1" applyFill="1" applyBorder="1" applyAlignment="1" applyProtection="1">
      <alignment horizontal="left" indent="1"/>
      <protection locked="0"/>
    </xf>
    <xf numFmtId="0" fontId="3" fillId="6" borderId="0" xfId="0" applyFont="1" applyFill="1" applyAlignment="1" applyProtection="1">
      <alignment vertical="center" wrapText="1"/>
      <protection locked="0"/>
    </xf>
    <xf numFmtId="0" fontId="2" fillId="6" borderId="0" xfId="0" applyFont="1" applyFill="1" applyProtection="1">
      <protection locked="0"/>
    </xf>
    <xf numFmtId="0" fontId="2" fillId="6" borderId="1" xfId="0" applyFont="1" applyFill="1" applyBorder="1" applyAlignment="1">
      <alignment horizontal="center" vertical="center"/>
    </xf>
    <xf numFmtId="0" fontId="2" fillId="6" borderId="3" xfId="0" applyFont="1" applyFill="1" applyBorder="1" applyAlignment="1">
      <alignment horizontal="center" vertical="center"/>
    </xf>
    <xf numFmtId="0" fontId="0" fillId="6" borderId="0" xfId="0" applyFill="1" applyAlignment="1" applyProtection="1">
      <alignment wrapText="1"/>
      <protection locked="0"/>
    </xf>
    <xf numFmtId="0" fontId="10" fillId="5" borderId="7" xfId="0" applyFont="1" applyFill="1" applyBorder="1"/>
    <xf numFmtId="1" fontId="2" fillId="6" borderId="25" xfId="0" applyNumberFormat="1" applyFont="1" applyFill="1" applyBorder="1" applyAlignment="1">
      <alignment horizontal="center" vertical="center"/>
    </xf>
    <xf numFmtId="0" fontId="11" fillId="6" borderId="8" xfId="0" applyFont="1" applyFill="1" applyBorder="1" applyAlignment="1">
      <alignment horizontal="center" vertical="center" wrapText="1"/>
    </xf>
    <xf numFmtId="0" fontId="15" fillId="6" borderId="0" xfId="0" applyFont="1" applyFill="1"/>
    <xf numFmtId="0" fontId="16" fillId="6" borderId="0" xfId="0" applyFont="1" applyFill="1"/>
    <xf numFmtId="0" fontId="3" fillId="6" borderId="27" xfId="0" applyFont="1" applyFill="1" applyBorder="1" applyAlignment="1">
      <alignment horizontal="center" vertical="center"/>
    </xf>
    <xf numFmtId="0" fontId="14" fillId="6" borderId="5" xfId="0" applyFont="1" applyFill="1" applyBorder="1" applyAlignment="1">
      <alignment horizontal="right" vertical="center" wrapText="1"/>
    </xf>
    <xf numFmtId="0" fontId="14" fillId="6" borderId="24" xfId="0" applyFont="1" applyFill="1" applyBorder="1" applyAlignment="1">
      <alignment horizontal="right" vertical="center" wrapText="1"/>
    </xf>
    <xf numFmtId="0" fontId="17" fillId="6" borderId="5" xfId="0" applyFont="1" applyFill="1" applyBorder="1" applyAlignment="1">
      <alignment vertical="center" wrapText="1"/>
    </xf>
    <xf numFmtId="0" fontId="17" fillId="6" borderId="6" xfId="0" applyFont="1" applyFill="1" applyBorder="1" applyAlignment="1" applyProtection="1">
      <alignment vertical="center"/>
      <protection locked="0"/>
    </xf>
    <xf numFmtId="0" fontId="2" fillId="6" borderId="0" xfId="0" applyFont="1" applyFill="1" applyAlignment="1" applyProtection="1">
      <alignment horizontal="center" vertical="center"/>
      <protection locked="0"/>
    </xf>
    <xf numFmtId="1" fontId="2" fillId="6" borderId="26" xfId="0" applyNumberFormat="1" applyFont="1" applyFill="1" applyBorder="1" applyAlignment="1">
      <alignment horizontal="center" vertical="center"/>
    </xf>
    <xf numFmtId="0" fontId="14" fillId="6" borderId="5" xfId="0" applyFont="1" applyFill="1" applyBorder="1" applyAlignment="1" applyProtection="1">
      <alignment horizontal="right" vertical="center" wrapText="1"/>
      <protection locked="0"/>
    </xf>
    <xf numFmtId="0" fontId="14" fillId="6" borderId="24" xfId="0" applyFont="1" applyFill="1" applyBorder="1" applyAlignment="1" applyProtection="1">
      <alignment horizontal="right" vertical="center" wrapText="1"/>
      <protection locked="0"/>
    </xf>
    <xf numFmtId="0" fontId="14" fillId="6" borderId="1" xfId="0" applyFont="1" applyFill="1" applyBorder="1" applyAlignment="1" applyProtection="1">
      <alignment horizontal="right" vertical="center" wrapText="1"/>
      <protection locked="0"/>
    </xf>
    <xf numFmtId="0" fontId="17" fillId="6" borderId="5" xfId="0" applyFont="1" applyFill="1" applyBorder="1" applyAlignment="1" applyProtection="1">
      <alignment vertical="center" wrapText="1"/>
      <protection locked="0"/>
    </xf>
    <xf numFmtId="0" fontId="3" fillId="6" borderId="1" xfId="0" applyFont="1" applyFill="1" applyBorder="1" applyAlignment="1" applyProtection="1">
      <alignment horizontal="center" vertical="center"/>
      <protection locked="0"/>
    </xf>
    <xf numFmtId="0" fontId="3" fillId="6" borderId="28" xfId="0" applyFont="1" applyFill="1" applyBorder="1" applyAlignment="1">
      <alignment vertical="center" wrapText="1"/>
    </xf>
    <xf numFmtId="0" fontId="3" fillId="6" borderId="29" xfId="0" applyFont="1" applyFill="1" applyBorder="1" applyAlignment="1">
      <alignment horizontal="center" vertical="center"/>
    </xf>
    <xf numFmtId="0" fontId="3" fillId="6" borderId="3" xfId="0" applyFont="1" applyFill="1" applyBorder="1" applyAlignment="1">
      <alignment horizontal="center" vertical="center"/>
    </xf>
    <xf numFmtId="0" fontId="4" fillId="5" borderId="9" xfId="0" applyFont="1" applyFill="1" applyBorder="1" applyAlignment="1">
      <alignment horizontal="left" wrapText="1"/>
    </xf>
    <xf numFmtId="0" fontId="1" fillId="6" borderId="1" xfId="0" applyFont="1" applyFill="1" applyBorder="1" applyAlignment="1">
      <alignment horizontal="right" wrapText="1"/>
    </xf>
    <xf numFmtId="0" fontId="3" fillId="6" borderId="24" xfId="0" applyFont="1" applyFill="1" applyBorder="1" applyAlignment="1">
      <alignment vertical="center" wrapText="1"/>
    </xf>
    <xf numFmtId="0" fontId="3" fillId="6" borderId="30" xfId="0" applyFont="1" applyFill="1" applyBorder="1" applyAlignment="1">
      <alignment vertical="center" wrapText="1"/>
    </xf>
    <xf numFmtId="0" fontId="14" fillId="6" borderId="30" xfId="0" applyFont="1" applyFill="1" applyBorder="1" applyAlignment="1">
      <alignment horizontal="right" vertical="center" wrapText="1"/>
    </xf>
    <xf numFmtId="0" fontId="14" fillId="6" borderId="31" xfId="0" applyFont="1" applyFill="1" applyBorder="1" applyAlignment="1">
      <alignment horizontal="right" vertical="center" wrapText="1"/>
    </xf>
    <xf numFmtId="0" fontId="4" fillId="5" borderId="32" xfId="0" applyFont="1" applyFill="1" applyBorder="1"/>
    <xf numFmtId="0" fontId="3" fillId="6" borderId="33" xfId="0" applyFont="1" applyFill="1" applyBorder="1" applyAlignment="1">
      <alignment vertical="center" wrapText="1"/>
    </xf>
    <xf numFmtId="0" fontId="11" fillId="5" borderId="26" xfId="0" applyFont="1" applyFill="1" applyBorder="1" applyAlignment="1">
      <alignment horizontal="center"/>
    </xf>
    <xf numFmtId="0" fontId="4" fillId="5" borderId="22" xfId="0" applyFont="1" applyFill="1" applyBorder="1" applyAlignment="1">
      <alignment wrapText="1"/>
    </xf>
    <xf numFmtId="0" fontId="10" fillId="5" borderId="34" xfId="0" applyFont="1" applyFill="1" applyBorder="1"/>
    <xf numFmtId="0" fontId="0" fillId="6" borderId="34" xfId="0" applyFill="1" applyBorder="1"/>
    <xf numFmtId="0" fontId="17" fillId="6" borderId="5" xfId="0" applyFont="1" applyFill="1" applyBorder="1" applyAlignment="1">
      <alignment vertical="center"/>
    </xf>
    <xf numFmtId="0" fontId="0" fillId="6" borderId="35" xfId="0" applyFill="1" applyBorder="1"/>
    <xf numFmtId="0" fontId="3" fillId="6" borderId="0" xfId="0" applyFont="1" applyFill="1" applyAlignment="1">
      <alignment horizontal="center" vertical="center"/>
    </xf>
    <xf numFmtId="164" fontId="18" fillId="6" borderId="33" xfId="0" applyNumberFormat="1" applyFont="1" applyFill="1" applyBorder="1" applyAlignment="1">
      <alignment vertical="center" wrapText="1"/>
    </xf>
    <xf numFmtId="0" fontId="14" fillId="6" borderId="6" xfId="0" applyFont="1" applyFill="1" applyBorder="1" applyAlignment="1">
      <alignment horizontal="right" vertical="center" wrapText="1"/>
    </xf>
    <xf numFmtId="0" fontId="10" fillId="6" borderId="7" xfId="0" applyFont="1" applyFill="1" applyBorder="1"/>
    <xf numFmtId="0" fontId="10" fillId="6" borderId="34" xfId="0" applyFont="1" applyFill="1" applyBorder="1"/>
    <xf numFmtId="0" fontId="11" fillId="6" borderId="30" xfId="0" applyFont="1" applyFill="1" applyBorder="1" applyAlignment="1">
      <alignment vertical="center" wrapText="1"/>
    </xf>
    <xf numFmtId="0" fontId="11" fillId="6" borderId="1" xfId="0" applyFont="1" applyFill="1" applyBorder="1" applyAlignment="1">
      <alignment horizontal="center" vertical="center"/>
    </xf>
    <xf numFmtId="0" fontId="1" fillId="6" borderId="0" xfId="0" applyFont="1" applyFill="1"/>
    <xf numFmtId="0" fontId="3" fillId="6" borderId="0" xfId="0" applyFont="1" applyFill="1" applyAlignment="1" applyProtection="1">
      <alignment horizontal="left" wrapText="1"/>
      <protection locked="0"/>
    </xf>
    <xf numFmtId="164" fontId="18" fillId="6" borderId="8" xfId="0" applyNumberFormat="1" applyFont="1" applyFill="1" applyBorder="1" applyAlignment="1">
      <alignment vertical="center" wrapText="1"/>
    </xf>
    <xf numFmtId="0" fontId="4" fillId="5" borderId="11" xfId="0" applyFont="1" applyFill="1" applyBorder="1" applyAlignment="1" applyProtection="1">
      <alignment wrapText="1"/>
      <protection locked="0"/>
    </xf>
    <xf numFmtId="0" fontId="2" fillId="6" borderId="2" xfId="0" applyFont="1" applyFill="1" applyBorder="1" applyAlignment="1" applyProtection="1">
      <alignment horizontal="center" vertical="center" wrapText="1"/>
      <protection locked="0"/>
    </xf>
    <xf numFmtId="0" fontId="2" fillId="6" borderId="4" xfId="0" applyFont="1" applyFill="1" applyBorder="1" applyAlignment="1" applyProtection="1">
      <alignment horizontal="center" vertical="center" wrapText="1"/>
      <protection locked="0"/>
    </xf>
    <xf numFmtId="0" fontId="2" fillId="6" borderId="19" xfId="0" applyFont="1" applyFill="1" applyBorder="1" applyAlignment="1" applyProtection="1">
      <alignment horizontal="center" vertical="center" wrapText="1"/>
      <protection locked="0"/>
    </xf>
    <xf numFmtId="0" fontId="2" fillId="6" borderId="0" xfId="0" applyFont="1" applyFill="1" applyAlignment="1" applyProtection="1">
      <alignment wrapText="1"/>
      <protection locked="0"/>
    </xf>
    <xf numFmtId="0" fontId="3" fillId="6" borderId="25" xfId="0" applyFont="1" applyFill="1" applyBorder="1" applyAlignment="1" applyProtection="1">
      <alignment vertical="center" wrapText="1"/>
      <protection locked="0"/>
    </xf>
    <xf numFmtId="0" fontId="17" fillId="6" borderId="37" xfId="0" applyFont="1" applyFill="1" applyBorder="1" applyAlignment="1" applyProtection="1">
      <alignment vertical="center"/>
      <protection locked="0"/>
    </xf>
    <xf numFmtId="0" fontId="14" fillId="6" borderId="25" xfId="0" applyFont="1" applyFill="1" applyBorder="1" applyAlignment="1" applyProtection="1">
      <alignment horizontal="right" vertical="center" wrapText="1"/>
      <protection locked="0"/>
    </xf>
    <xf numFmtId="0" fontId="14" fillId="6" borderId="37" xfId="0" applyFont="1" applyFill="1" applyBorder="1" applyAlignment="1" applyProtection="1">
      <alignment horizontal="right" vertical="center" wrapText="1"/>
      <protection locked="0"/>
    </xf>
    <xf numFmtId="0" fontId="14" fillId="6" borderId="27" xfId="0" applyFont="1" applyFill="1" applyBorder="1" applyAlignment="1" applyProtection="1">
      <alignment horizontal="right" vertical="center" wrapText="1"/>
      <protection locked="0"/>
    </xf>
    <xf numFmtId="0" fontId="14" fillId="6" borderId="0" xfId="0" applyFont="1" applyFill="1" applyAlignment="1" applyProtection="1">
      <alignment horizontal="right" vertical="center" wrapText="1"/>
      <protection locked="0"/>
    </xf>
    <xf numFmtId="0" fontId="3" fillId="6" borderId="25" xfId="0" applyFont="1" applyFill="1" applyBorder="1" applyAlignment="1" applyProtection="1">
      <alignment horizontal="left" indent="1"/>
      <protection locked="0"/>
    </xf>
    <xf numFmtId="0" fontId="17" fillId="6" borderId="25" xfId="0" applyFont="1" applyFill="1" applyBorder="1" applyAlignment="1" applyProtection="1">
      <alignment vertical="center" wrapText="1"/>
      <protection locked="0"/>
    </xf>
    <xf numFmtId="0" fontId="9" fillId="3" borderId="18" xfId="0" applyFont="1" applyFill="1" applyBorder="1" applyAlignment="1" applyProtection="1">
      <alignment horizontal="center" vertical="center"/>
      <protection locked="0"/>
    </xf>
    <xf numFmtId="0" fontId="9" fillId="3" borderId="19" xfId="0" applyFont="1" applyFill="1" applyBorder="1" applyAlignment="1" applyProtection="1">
      <alignment horizontal="center"/>
      <protection locked="0"/>
    </xf>
    <xf numFmtId="0" fontId="9" fillId="2" borderId="19" xfId="0" applyFont="1" applyFill="1" applyBorder="1" applyAlignment="1" applyProtection="1">
      <alignment horizontal="center"/>
      <protection locked="0"/>
    </xf>
    <xf numFmtId="0" fontId="9" fillId="4" borderId="21" xfId="0" applyFont="1" applyFill="1" applyBorder="1" applyAlignment="1" applyProtection="1">
      <alignment horizontal="center"/>
      <protection locked="0"/>
    </xf>
    <xf numFmtId="165" fontId="1" fillId="6" borderId="1" xfId="0" applyNumberFormat="1" applyFont="1" applyFill="1" applyBorder="1" applyAlignment="1" applyProtection="1">
      <alignment wrapText="1"/>
      <protection locked="0"/>
    </xf>
    <xf numFmtId="165" fontId="1" fillId="7" borderId="1" xfId="0" applyNumberFormat="1" applyFont="1" applyFill="1" applyBorder="1" applyAlignment="1" applyProtection="1">
      <alignment wrapText="1"/>
      <protection locked="0"/>
    </xf>
    <xf numFmtId="0" fontId="1" fillId="6" borderId="0" xfId="0" applyFont="1" applyFill="1" applyProtection="1">
      <protection locked="0"/>
    </xf>
    <xf numFmtId="0" fontId="14" fillId="6" borderId="1" xfId="0" applyFont="1" applyFill="1" applyBorder="1" applyAlignment="1" applyProtection="1">
      <alignment horizontal="center" vertical="center" wrapText="1"/>
      <protection locked="0"/>
    </xf>
    <xf numFmtId="0" fontId="2" fillId="6" borderId="1" xfId="0" applyFont="1" applyFill="1" applyBorder="1" applyAlignment="1">
      <alignment horizontal="center"/>
    </xf>
    <xf numFmtId="0" fontId="0" fillId="6" borderId="1" xfId="0" applyFill="1" applyBorder="1" applyAlignment="1">
      <alignment horizontal="center"/>
    </xf>
    <xf numFmtId="165" fontId="1" fillId="6" borderId="1" xfId="0" applyNumberFormat="1"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3" fillId="6" borderId="30" xfId="0" applyFont="1" applyFill="1" applyBorder="1" applyAlignment="1">
      <alignment horizontal="center" vertical="center" wrapText="1"/>
    </xf>
    <xf numFmtId="0" fontId="17" fillId="6" borderId="5" xfId="0" applyFont="1" applyFill="1" applyBorder="1" applyAlignment="1">
      <alignment horizontal="center" vertical="center"/>
    </xf>
    <xf numFmtId="0" fontId="14" fillId="6" borderId="5"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0" fillId="6" borderId="19" xfId="0" applyFill="1" applyBorder="1"/>
    <xf numFmtId="0" fontId="17" fillId="6" borderId="24" xfId="0" applyFont="1" applyFill="1" applyBorder="1" applyAlignment="1" applyProtection="1">
      <alignment vertical="center"/>
      <protection locked="0"/>
    </xf>
    <xf numFmtId="0" fontId="11" fillId="6" borderId="7" xfId="0" applyFont="1" applyFill="1" applyBorder="1" applyAlignment="1">
      <alignment horizontal="center"/>
    </xf>
    <xf numFmtId="0" fontId="11" fillId="6" borderId="31" xfId="0" applyFont="1" applyFill="1" applyBorder="1" applyAlignment="1">
      <alignment horizontal="center" vertical="center" wrapText="1"/>
    </xf>
    <xf numFmtId="0" fontId="10" fillId="2" borderId="1" xfId="0" applyFont="1" applyFill="1" applyBorder="1"/>
    <xf numFmtId="164" fontId="18" fillId="2" borderId="1" xfId="0" applyNumberFormat="1" applyFont="1" applyFill="1" applyBorder="1" applyAlignment="1">
      <alignment vertical="center" wrapText="1"/>
    </xf>
    <xf numFmtId="0" fontId="3" fillId="2" borderId="1" xfId="0" applyFont="1" applyFill="1" applyBorder="1" applyAlignment="1">
      <alignment horizontal="center" vertical="center"/>
    </xf>
    <xf numFmtId="0" fontId="10" fillId="6" borderId="0" xfId="0" applyFont="1" applyFill="1"/>
    <xf numFmtId="0" fontId="11" fillId="6" borderId="18" xfId="0" applyFont="1" applyFill="1" applyBorder="1" applyAlignment="1">
      <alignment horizontal="center" vertical="center" wrapText="1"/>
    </xf>
    <xf numFmtId="0" fontId="10" fillId="2" borderId="36" xfId="0" applyFont="1" applyFill="1" applyBorder="1"/>
    <xf numFmtId="0" fontId="1" fillId="6" borderId="38" xfId="0" applyFont="1" applyFill="1" applyBorder="1" applyAlignment="1">
      <alignment wrapText="1"/>
    </xf>
    <xf numFmtId="0" fontId="3" fillId="2" borderId="25" xfId="0" applyFont="1" applyFill="1" applyBorder="1" applyAlignment="1">
      <alignment horizontal="center" vertical="center"/>
    </xf>
    <xf numFmtId="0" fontId="1" fillId="6" borderId="1" xfId="0" applyFont="1" applyFill="1" applyBorder="1" applyAlignment="1">
      <alignment horizontal="center" wrapText="1"/>
    </xf>
    <xf numFmtId="0" fontId="11" fillId="6" borderId="7" xfId="0" applyFont="1" applyFill="1" applyBorder="1" applyAlignment="1">
      <alignment horizontal="center"/>
    </xf>
    <xf numFmtId="0" fontId="3" fillId="6" borderId="0" xfId="0" applyFont="1" applyFill="1" applyAlignment="1">
      <alignment horizontal="left" wrapText="1"/>
    </xf>
    <xf numFmtId="0" fontId="13" fillId="6" borderId="16" xfId="0" applyFont="1" applyFill="1" applyBorder="1" applyAlignment="1">
      <alignment horizontal="left"/>
    </xf>
    <xf numFmtId="0" fontId="13" fillId="6" borderId="12" xfId="0" applyFont="1" applyFill="1" applyBorder="1" applyAlignment="1">
      <alignment horizontal="left"/>
    </xf>
    <xf numFmtId="0" fontId="11" fillId="6" borderId="9" xfId="0" applyFont="1" applyFill="1" applyBorder="1" applyAlignment="1">
      <alignment horizontal="center"/>
    </xf>
    <xf numFmtId="0" fontId="12" fillId="6" borderId="0" xfId="0" applyFont="1" applyFill="1" applyAlignment="1" applyProtection="1">
      <alignment horizontal="left" vertical="center" wrapText="1"/>
      <protection locked="0"/>
    </xf>
    <xf numFmtId="0" fontId="3" fillId="6" borderId="0" xfId="0" applyFont="1" applyFill="1" applyAlignment="1" applyProtection="1">
      <alignment horizontal="left" vertical="center" wrapText="1"/>
      <protection locked="0"/>
    </xf>
    <xf numFmtId="0" fontId="3" fillId="6" borderId="0" xfId="0" applyFont="1" applyFill="1" applyAlignment="1" applyProtection="1">
      <alignment horizontal="left" wrapText="1"/>
      <protection locked="0"/>
    </xf>
    <xf numFmtId="0" fontId="3" fillId="6" borderId="19" xfId="0" applyFont="1" applyFill="1" applyBorder="1" applyAlignment="1" applyProtection="1">
      <alignment horizontal="left" wrapText="1"/>
      <protection locked="0"/>
    </xf>
    <xf numFmtId="0" fontId="1" fillId="6" borderId="22" xfId="0" applyFont="1" applyFill="1" applyBorder="1" applyAlignment="1" applyProtection="1">
      <alignment horizontal="center"/>
      <protection locked="0"/>
    </xf>
    <xf numFmtId="0" fontId="1" fillId="6" borderId="23" xfId="0" applyFont="1" applyFill="1" applyBorder="1" applyAlignment="1" applyProtection="1">
      <alignment horizontal="center"/>
      <protection locked="0"/>
    </xf>
    <xf numFmtId="0" fontId="13" fillId="6" borderId="16" xfId="0" applyFont="1" applyFill="1" applyBorder="1" applyAlignment="1" applyProtection="1">
      <alignment horizontal="left"/>
      <protection locked="0"/>
    </xf>
    <xf numFmtId="0" fontId="13" fillId="6" borderId="12" xfId="0" applyFont="1" applyFill="1" applyBorder="1" applyAlignment="1" applyProtection="1">
      <alignment horizontal="left"/>
      <protection locked="0"/>
    </xf>
    <xf numFmtId="0" fontId="13" fillId="6" borderId="13" xfId="0" applyFont="1" applyFill="1" applyBorder="1" applyAlignment="1" applyProtection="1">
      <alignment horizontal="left"/>
      <protection locked="0"/>
    </xf>
    <xf numFmtId="0" fontId="3" fillId="6" borderId="0" xfId="0" applyFont="1" applyFill="1" applyBorder="1" applyAlignment="1">
      <alignment horizontal="center" vertical="center"/>
    </xf>
    <xf numFmtId="0" fontId="10" fillId="5" borderId="0" xfId="0" applyFont="1" applyFill="1" applyBorder="1"/>
    <xf numFmtId="164" fontId="18" fillId="6" borderId="1" xfId="0" applyNumberFormat="1"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6" borderId="39" xfId="0" applyFont="1" applyFill="1" applyBorder="1" applyAlignment="1">
      <alignment horizontal="center" vertical="center"/>
    </xf>
    <xf numFmtId="0" fontId="11" fillId="6" borderId="1" xfId="0" applyFont="1" applyFill="1" applyBorder="1" applyAlignment="1">
      <alignment horizontal="center" vertical="center" wrapText="1"/>
    </xf>
    <xf numFmtId="0" fontId="1" fillId="6" borderId="26" xfId="0" applyFont="1" applyFill="1" applyBorder="1" applyAlignment="1">
      <alignment wrapText="1"/>
    </xf>
    <xf numFmtId="0" fontId="3" fillId="6" borderId="36" xfId="0" applyFont="1" applyFill="1" applyBorder="1" applyAlignment="1">
      <alignment horizontal="center" vertical="center"/>
    </xf>
    <xf numFmtId="0" fontId="1" fillId="6" borderId="1" xfId="0" applyFont="1" applyFill="1" applyBorder="1" applyAlignment="1">
      <alignment wrapText="1"/>
    </xf>
  </cellXfs>
  <cellStyles count="2">
    <cellStyle name="Normal" xfId="0" builtinId="0"/>
    <cellStyle name="Normal 2" xfId="1" xr:uid="{00000000-0005-0000-0000-000001000000}"/>
  </cellStyles>
  <dxfs count="0"/>
  <tableStyles count="0" defaultTableStyle="TableStyleMedium9" defaultPivotStyle="PivotStyleLight16"/>
  <colors>
    <mruColors>
      <color rgb="FFFF3300"/>
      <color rgb="FFFF6600"/>
      <color rgb="FF0000FF"/>
      <color rgb="FF660066"/>
      <color rgb="FF008000"/>
      <color rgb="FFCCFF66"/>
      <color rgb="FFE6E6E6"/>
      <color rgb="FFF0EA00"/>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1</xdr:row>
      <xdr:rowOff>5715</xdr:rowOff>
    </xdr:from>
    <xdr:to>
      <xdr:col>0</xdr:col>
      <xdr:colOff>1628775</xdr:colOff>
      <xdr:row>2</xdr:row>
      <xdr:rowOff>62865</xdr:rowOff>
    </xdr:to>
    <xdr:pic>
      <xdr:nvPicPr>
        <xdr:cNvPr id="2" name="Picture 1" descr="DEL_DCS_PRI_RGB">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rcRect/>
        <a:stretch>
          <a:fillRect/>
        </a:stretch>
      </xdr:blipFill>
      <xdr:spPr bwMode="gray">
        <a:xfrm>
          <a:off x="114300" y="188595"/>
          <a:ext cx="1514475" cy="240030"/>
        </a:xfrm>
        <a:prstGeom prst="rect">
          <a:avLst/>
        </a:prstGeom>
        <a:noFill/>
      </xdr:spPr>
    </xdr:pic>
    <xdr:clientData/>
  </xdr:twoCellAnchor>
  <xdr:twoCellAnchor>
    <xdr:from>
      <xdr:col>0</xdr:col>
      <xdr:colOff>0</xdr:colOff>
      <xdr:row>57</xdr:row>
      <xdr:rowOff>0</xdr:rowOff>
    </xdr:from>
    <xdr:to>
      <xdr:col>12</xdr:col>
      <xdr:colOff>0</xdr:colOff>
      <xdr:row>61</xdr:row>
      <xdr:rowOff>47625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11902440"/>
          <a:ext cx="13723620" cy="7791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fontAlgn="base"/>
          <a:r>
            <a:rPr lang="en-US" sz="700" b="1">
              <a:solidFill>
                <a:srgbClr val="002060"/>
              </a:solidFill>
              <a:latin typeface="Arial" pitchFamily="34" charset="0"/>
              <a:ea typeface="+mn-ea"/>
              <a:cs typeface="Arial" pitchFamily="34" charset="0"/>
            </a:rPr>
            <a:t>About Deloitte</a:t>
          </a:r>
          <a:br>
            <a:rPr lang="en-US" sz="700" b="1">
              <a:solidFill>
                <a:srgbClr val="002060"/>
              </a:solidFill>
              <a:latin typeface="Arial" pitchFamily="34" charset="0"/>
              <a:ea typeface="+mn-ea"/>
              <a:cs typeface="Arial" pitchFamily="34" charset="0"/>
            </a:rPr>
          </a:br>
          <a:br>
            <a:rPr lang="en-US" sz="700" b="1">
              <a:solidFill>
                <a:srgbClr val="002060"/>
              </a:solidFill>
              <a:latin typeface="Arial" pitchFamily="34" charset="0"/>
              <a:ea typeface="+mn-ea"/>
              <a:cs typeface="Arial" pitchFamily="34" charset="0"/>
            </a:rPr>
          </a:br>
          <a:r>
            <a:rPr lang="en-US" sz="700">
              <a:solidFill>
                <a:srgbClr val="002060"/>
              </a:solidFill>
              <a:latin typeface="Arial" pitchFamily="34" charset="0"/>
              <a:ea typeface="+mn-ea"/>
              <a:cs typeface="Arial" pitchFamily="34" charset="0"/>
            </a:rPr>
            <a:t>Deloitte refers to one or more of Deloitte Touche Tohmatsu Limited, a UK private company limited by guarantee, and its network of member firms, each of which is a legally separate and independent entity. Please see www.deloitte.com/about for a detailed description of the legal structure of Deloitte Touche Tohmatsu Limited and its member firms.</a:t>
          </a:r>
        </a:p>
        <a:p>
          <a:pPr fontAlgn="base"/>
          <a:r>
            <a:rPr lang="en-US" sz="700">
              <a:solidFill>
                <a:srgbClr val="002060"/>
              </a:solidFill>
              <a:latin typeface="Arial" pitchFamily="34" charset="0"/>
              <a:ea typeface="+mn-ea"/>
              <a:cs typeface="Arial" pitchFamily="34" charset="0"/>
            </a:rPr>
            <a:t>Copyright © 2011 Deloitte Development LLC. All rights reserved.</a:t>
          </a:r>
          <a:br>
            <a:rPr lang="en-US" sz="700" b="1">
              <a:solidFill>
                <a:srgbClr val="002060"/>
              </a:solidFill>
              <a:latin typeface="Arial" pitchFamily="34" charset="0"/>
              <a:ea typeface="+mn-ea"/>
              <a:cs typeface="Arial" pitchFamily="34" charset="0"/>
            </a:rPr>
          </a:br>
          <a:r>
            <a:rPr lang="en-US" sz="700">
              <a:solidFill>
                <a:srgbClr val="002060"/>
              </a:solidFill>
              <a:latin typeface="Arial" pitchFamily="34" charset="0"/>
              <a:ea typeface="+mn-ea"/>
              <a:cs typeface="Arial" pitchFamily="34" charset="0"/>
            </a:rPr>
            <a:t>Member of Deloitte Touche Tohmatsu</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95250</xdr:colOff>
      <xdr:row>0</xdr:row>
      <xdr:rowOff>161925</xdr:rowOff>
    </xdr:from>
    <xdr:to>
      <xdr:col>1</xdr:col>
      <xdr:colOff>1738023</xdr:colOff>
      <xdr:row>2</xdr:row>
      <xdr:rowOff>40005</xdr:rowOff>
    </xdr:to>
    <xdr:pic>
      <xdr:nvPicPr>
        <xdr:cNvPr id="2" name="Picture 1" descr="DEL_DCS_PRI_RGB">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rcRect/>
        <a:stretch>
          <a:fillRect/>
        </a:stretch>
      </xdr:blipFill>
      <xdr:spPr bwMode="gray">
        <a:xfrm>
          <a:off x="95250" y="161925"/>
          <a:ext cx="1642773" cy="266700"/>
        </a:xfrm>
        <a:prstGeom prst="rect">
          <a:avLst/>
        </a:prstGeom>
        <a:noFill/>
      </xdr:spPr>
    </xdr:pic>
    <xdr:clientData/>
  </xdr:twoCellAnchor>
  <xdr:twoCellAnchor>
    <xdr:from>
      <xdr:col>1</xdr:col>
      <xdr:colOff>1</xdr:colOff>
      <xdr:row>58</xdr:row>
      <xdr:rowOff>0</xdr:rowOff>
    </xdr:from>
    <xdr:to>
      <xdr:col>8</xdr:col>
      <xdr:colOff>9526</xdr:colOff>
      <xdr:row>62</xdr:row>
      <xdr:rowOff>47625</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42901" y="11925300"/>
          <a:ext cx="4743450" cy="809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fontAlgn="base"/>
          <a:r>
            <a:rPr lang="en-US" sz="700" b="1">
              <a:solidFill>
                <a:srgbClr val="002060"/>
              </a:solidFill>
              <a:latin typeface="Arial" pitchFamily="34" charset="0"/>
              <a:ea typeface="+mn-ea"/>
              <a:cs typeface="Arial" pitchFamily="34" charset="0"/>
            </a:rPr>
            <a:t>About Deloitte</a:t>
          </a:r>
          <a:br>
            <a:rPr lang="en-US" sz="700" b="1">
              <a:solidFill>
                <a:srgbClr val="002060"/>
              </a:solidFill>
              <a:latin typeface="Arial" pitchFamily="34" charset="0"/>
              <a:ea typeface="+mn-ea"/>
              <a:cs typeface="Arial" pitchFamily="34" charset="0"/>
            </a:rPr>
          </a:br>
          <a:br>
            <a:rPr lang="en-US" sz="700" b="1">
              <a:solidFill>
                <a:srgbClr val="002060"/>
              </a:solidFill>
              <a:latin typeface="Arial" pitchFamily="34" charset="0"/>
              <a:ea typeface="+mn-ea"/>
              <a:cs typeface="Arial" pitchFamily="34" charset="0"/>
            </a:rPr>
          </a:br>
          <a:r>
            <a:rPr lang="en-US" sz="700">
              <a:solidFill>
                <a:srgbClr val="002060"/>
              </a:solidFill>
              <a:latin typeface="Arial" pitchFamily="34" charset="0"/>
              <a:ea typeface="+mn-ea"/>
              <a:cs typeface="Arial" pitchFamily="34" charset="0"/>
            </a:rPr>
            <a:t>Deloitte refers to one or more of Deloitte Touche Tohmatsu Limited, a UK private company limited by guarantee, and its network of member firms, each of which is a legally separate and independent entity. Please see www.deloitte.com/about for a detailed description of the legal structure of Deloitte Touche Tohmatsu Limited and its member firms.</a:t>
          </a:r>
        </a:p>
        <a:p>
          <a:pPr fontAlgn="base"/>
          <a:r>
            <a:rPr lang="en-US" sz="700">
              <a:solidFill>
                <a:srgbClr val="002060"/>
              </a:solidFill>
              <a:latin typeface="Arial" pitchFamily="34" charset="0"/>
              <a:ea typeface="+mn-ea"/>
              <a:cs typeface="Arial" pitchFamily="34" charset="0"/>
            </a:rPr>
            <a:t>Copyright © 2011 Deloitte Development LLC. All rights reserved.</a:t>
          </a:r>
          <a:br>
            <a:rPr lang="en-US" sz="700" b="1">
              <a:solidFill>
                <a:srgbClr val="002060"/>
              </a:solidFill>
              <a:latin typeface="Arial" pitchFamily="34" charset="0"/>
              <a:ea typeface="+mn-ea"/>
              <a:cs typeface="Arial" pitchFamily="34" charset="0"/>
            </a:rPr>
          </a:br>
          <a:r>
            <a:rPr lang="en-US" sz="700">
              <a:solidFill>
                <a:srgbClr val="002060"/>
              </a:solidFill>
              <a:latin typeface="Arial" pitchFamily="34" charset="0"/>
              <a:ea typeface="+mn-ea"/>
              <a:cs typeface="Arial" pitchFamily="34" charset="0"/>
            </a:rPr>
            <a:t>Member of Deloitte Touche Tohmatsu</a:t>
          </a:r>
        </a:p>
        <a:p>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O57"/>
  <sheetViews>
    <sheetView tabSelected="1" topLeftCell="A8" zoomScaleNormal="100" workbookViewId="0">
      <pane xSplit="1" topLeftCell="B1" activePane="topRight" state="frozen"/>
      <selection pane="topRight" activeCell="N13" sqref="N13"/>
    </sheetView>
  </sheetViews>
  <sheetFormatPr defaultColWidth="11.33203125" defaultRowHeight="14.4" x14ac:dyDescent="0.3"/>
  <cols>
    <col min="1" max="1" width="25.33203125" style="1" customWidth="1"/>
    <col min="2" max="12" width="13.44140625" style="1" customWidth="1"/>
    <col min="13" max="13" width="2.44140625" style="1" customWidth="1"/>
    <col min="14" max="14" width="11.33203125" style="1" bestFit="1" customWidth="1"/>
    <col min="15" max="15" width="37.44140625" style="1" customWidth="1"/>
    <col min="16" max="16" width="2.109375" style="1" bestFit="1" customWidth="1"/>
    <col min="17" max="16384" width="11.33203125" style="1"/>
  </cols>
  <sheetData>
    <row r="3" spans="1:15" ht="21.45" customHeight="1" x14ac:dyDescent="0.3"/>
    <row r="4" spans="1:15" ht="18.45" customHeight="1" x14ac:dyDescent="0.5">
      <c r="A4" s="31" t="s">
        <v>1</v>
      </c>
      <c r="C4" s="62"/>
      <c r="D4" s="62"/>
      <c r="E4" s="62"/>
      <c r="F4" s="62"/>
      <c r="G4" s="62"/>
      <c r="H4" s="62"/>
      <c r="I4" s="62"/>
      <c r="J4" s="62"/>
      <c r="K4" s="62"/>
    </row>
    <row r="5" spans="1:15" ht="16.2" x14ac:dyDescent="0.35">
      <c r="A5" s="32" t="s">
        <v>3</v>
      </c>
      <c r="C5" s="62"/>
      <c r="D5" s="62"/>
      <c r="E5" s="62"/>
      <c r="F5" s="62"/>
      <c r="G5" s="62"/>
      <c r="H5" s="62"/>
      <c r="I5" s="62"/>
      <c r="J5" s="62"/>
      <c r="K5" s="62"/>
    </row>
    <row r="6" spans="1:15" x14ac:dyDescent="0.3">
      <c r="C6" s="62"/>
      <c r="D6" s="62"/>
      <c r="E6" s="62"/>
      <c r="F6" s="62"/>
      <c r="G6" s="62"/>
      <c r="H6" s="62"/>
      <c r="I6" s="62"/>
      <c r="J6" s="62"/>
      <c r="K6" s="62"/>
    </row>
    <row r="7" spans="1:15" ht="17.25" customHeight="1" x14ac:dyDescent="0.3">
      <c r="A7" s="121" t="s">
        <v>60</v>
      </c>
      <c r="B7" s="121"/>
      <c r="C7" s="121"/>
      <c r="D7" s="121"/>
      <c r="E7" s="121"/>
      <c r="F7" s="121"/>
      <c r="G7" s="121"/>
      <c r="H7" s="121"/>
      <c r="I7" s="121"/>
      <c r="J7" s="121"/>
      <c r="K7" s="121"/>
      <c r="L7" s="121"/>
    </row>
    <row r="8" spans="1:15" ht="17.25" customHeight="1" x14ac:dyDescent="0.3">
      <c r="A8" s="121"/>
      <c r="B8" s="121"/>
      <c r="C8" s="121"/>
      <c r="D8" s="121"/>
      <c r="E8" s="121"/>
      <c r="F8" s="121"/>
      <c r="G8" s="121"/>
      <c r="H8" s="121"/>
      <c r="I8" s="121"/>
      <c r="J8" s="121"/>
      <c r="K8" s="121"/>
      <c r="L8" s="121"/>
    </row>
    <row r="9" spans="1:15" ht="18.75" customHeight="1" x14ac:dyDescent="0.3">
      <c r="A9" s="121"/>
      <c r="B9" s="121"/>
      <c r="C9" s="121"/>
      <c r="D9" s="121"/>
      <c r="E9" s="121"/>
      <c r="F9" s="121"/>
      <c r="G9" s="121"/>
      <c r="H9" s="121"/>
      <c r="I9" s="121"/>
      <c r="J9" s="121"/>
      <c r="K9" s="121"/>
      <c r="L9" s="121"/>
    </row>
    <row r="11" spans="1:15" ht="15" thickBot="1" x14ac:dyDescent="0.35"/>
    <row r="12" spans="1:15" ht="16.2" thickBot="1" x14ac:dyDescent="0.35">
      <c r="A12" s="6"/>
      <c r="B12" s="124" t="s">
        <v>67</v>
      </c>
      <c r="C12" s="120"/>
      <c r="D12" s="120"/>
      <c r="E12" s="120"/>
      <c r="F12" s="120"/>
      <c r="G12" s="109"/>
      <c r="H12" s="109"/>
      <c r="I12" s="109"/>
      <c r="J12" s="109"/>
      <c r="K12" s="109"/>
      <c r="L12" s="138" t="s">
        <v>70</v>
      </c>
    </row>
    <row r="13" spans="1:15" ht="36.450000000000003" customHeight="1" thickBot="1" x14ac:dyDescent="0.35">
      <c r="B13" s="110" t="s">
        <v>6</v>
      </c>
      <c r="C13" s="110" t="s">
        <v>63</v>
      </c>
      <c r="D13" s="110" t="s">
        <v>64</v>
      </c>
      <c r="E13" s="110" t="s">
        <v>65</v>
      </c>
      <c r="F13" s="115" t="s">
        <v>62</v>
      </c>
      <c r="G13" s="30" t="s">
        <v>71</v>
      </c>
      <c r="H13" s="30" t="s">
        <v>74</v>
      </c>
      <c r="I13" s="30" t="s">
        <v>75</v>
      </c>
      <c r="J13" s="30" t="s">
        <v>76</v>
      </c>
      <c r="K13" s="137" t="s">
        <v>79</v>
      </c>
      <c r="L13" s="139" t="s">
        <v>7</v>
      </c>
    </row>
    <row r="14" spans="1:15" ht="16.2" thickBot="1" x14ac:dyDescent="0.35">
      <c r="A14" s="48" t="s">
        <v>8</v>
      </c>
      <c r="B14" s="28"/>
      <c r="C14" s="65"/>
      <c r="D14" s="65"/>
      <c r="E14" s="65"/>
      <c r="F14" s="66"/>
      <c r="G14" s="114"/>
      <c r="H14" s="114"/>
      <c r="I14" s="114"/>
      <c r="J14" s="114"/>
      <c r="K14" s="116"/>
      <c r="L14" s="135"/>
    </row>
    <row r="15" spans="1:15" ht="22.95" customHeight="1" thickBot="1" x14ac:dyDescent="0.35">
      <c r="A15" s="55" t="s">
        <v>9</v>
      </c>
      <c r="B15" s="63" t="s">
        <v>73</v>
      </c>
      <c r="C15" s="63" t="s">
        <v>78</v>
      </c>
      <c r="D15" s="63" t="s">
        <v>78</v>
      </c>
      <c r="E15" s="63" t="s">
        <v>78</v>
      </c>
      <c r="F15" s="71" t="s">
        <v>72</v>
      </c>
      <c r="G15" s="71" t="s">
        <v>72</v>
      </c>
      <c r="H15" s="71" t="s">
        <v>77</v>
      </c>
      <c r="I15" s="71" t="s">
        <v>77</v>
      </c>
      <c r="J15" s="71" t="s">
        <v>77</v>
      </c>
      <c r="K15" s="112"/>
      <c r="L15" s="136">
        <v>45748</v>
      </c>
      <c r="N15" s="119" t="s">
        <v>69</v>
      </c>
      <c r="O15" s="119"/>
    </row>
    <row r="16" spans="1:15" ht="15.75" customHeight="1" thickBot="1" x14ac:dyDescent="0.35">
      <c r="A16" s="57" t="s">
        <v>10</v>
      </c>
      <c r="B16" s="58"/>
      <c r="C16" s="66"/>
      <c r="D16" s="66"/>
      <c r="E16" s="66"/>
      <c r="F16" s="61"/>
      <c r="H16" s="61"/>
      <c r="I16" s="61"/>
      <c r="J16" s="61"/>
      <c r="K16" s="111"/>
      <c r="L16" s="135"/>
      <c r="M16" s="59"/>
      <c r="O16" s="107"/>
    </row>
    <row r="17" spans="1:15" s="3" customFormat="1" ht="28.8" x14ac:dyDescent="0.3">
      <c r="A17" s="45"/>
      <c r="B17" s="46"/>
      <c r="C17" s="46"/>
      <c r="D17" s="46"/>
      <c r="E17" s="46"/>
      <c r="F17" s="117"/>
      <c r="G17" s="142"/>
      <c r="H17" s="140"/>
      <c r="I17" s="117"/>
      <c r="J17" s="117"/>
      <c r="K17" s="118"/>
      <c r="L17" s="46"/>
      <c r="N17" s="49" t="s">
        <v>61</v>
      </c>
      <c r="O17" s="105" t="s">
        <v>68</v>
      </c>
    </row>
    <row r="18" spans="1:15" s="3" customFormat="1" ht="26.4" customHeight="1" x14ac:dyDescent="0.3">
      <c r="A18" s="2" t="s">
        <v>11</v>
      </c>
      <c r="B18" s="7">
        <v>3</v>
      </c>
      <c r="C18" s="7">
        <v>2</v>
      </c>
      <c r="D18" s="7">
        <v>3</v>
      </c>
      <c r="E18" s="7">
        <v>3</v>
      </c>
      <c r="F18" s="7">
        <v>1</v>
      </c>
      <c r="G18" s="141">
        <v>3</v>
      </c>
      <c r="H18" s="7">
        <v>2</v>
      </c>
      <c r="I18" s="7"/>
      <c r="J18" s="7"/>
      <c r="K18" s="113"/>
      <c r="L18" s="7">
        <v>1</v>
      </c>
      <c r="N18" s="95">
        <f>AVERAGE(B18:J18)</f>
        <v>2.4285714285714284</v>
      </c>
      <c r="O18" s="96" t="s">
        <v>11</v>
      </c>
    </row>
    <row r="19" spans="1:15" x14ac:dyDescent="0.3">
      <c r="A19" s="2" t="s">
        <v>12</v>
      </c>
      <c r="B19" s="7">
        <v>3</v>
      </c>
      <c r="C19" s="7">
        <v>3</v>
      </c>
      <c r="D19" s="7">
        <v>2</v>
      </c>
      <c r="E19" s="7">
        <v>3</v>
      </c>
      <c r="F19" s="7">
        <v>2</v>
      </c>
      <c r="G19" s="7">
        <v>3</v>
      </c>
      <c r="H19" s="7">
        <v>2</v>
      </c>
      <c r="I19" s="7"/>
      <c r="J19" s="7"/>
      <c r="K19" s="113"/>
      <c r="L19" s="7">
        <v>3</v>
      </c>
      <c r="N19" s="95">
        <f t="shared" ref="N19:N39" si="0">AVERAGE(B19:J19)</f>
        <v>2.5714285714285716</v>
      </c>
      <c r="O19" s="96" t="s">
        <v>12</v>
      </c>
    </row>
    <row r="20" spans="1:15" x14ac:dyDescent="0.3">
      <c r="A20" s="2" t="s">
        <v>13</v>
      </c>
      <c r="B20" s="7">
        <v>2</v>
      </c>
      <c r="C20" s="7">
        <v>2</v>
      </c>
      <c r="D20" s="7">
        <v>1</v>
      </c>
      <c r="E20" s="7">
        <v>2</v>
      </c>
      <c r="F20" s="7">
        <v>2</v>
      </c>
      <c r="G20" s="7">
        <v>2</v>
      </c>
      <c r="H20" s="7">
        <v>2</v>
      </c>
      <c r="I20" s="7"/>
      <c r="J20" s="7"/>
      <c r="K20" s="113"/>
      <c r="L20" s="7">
        <v>2</v>
      </c>
      <c r="N20" s="95">
        <f t="shared" si="0"/>
        <v>1.8571428571428572</v>
      </c>
      <c r="O20" s="96" t="s">
        <v>13</v>
      </c>
    </row>
    <row r="21" spans="1:15" x14ac:dyDescent="0.3">
      <c r="A21" s="50" t="s">
        <v>14</v>
      </c>
      <c r="B21" s="7">
        <v>2</v>
      </c>
      <c r="C21" s="7">
        <v>3</v>
      </c>
      <c r="D21" s="7">
        <v>3</v>
      </c>
      <c r="E21" s="7">
        <v>2</v>
      </c>
      <c r="F21" s="7">
        <v>2</v>
      </c>
      <c r="G21" s="7">
        <v>2</v>
      </c>
      <c r="H21" s="7">
        <v>2</v>
      </c>
      <c r="I21" s="7"/>
      <c r="J21" s="7"/>
      <c r="K21" s="113"/>
      <c r="L21" s="7">
        <v>3</v>
      </c>
      <c r="N21" s="95">
        <f t="shared" si="0"/>
        <v>2.2857142857142856</v>
      </c>
      <c r="O21" s="97" t="s">
        <v>14</v>
      </c>
    </row>
    <row r="22" spans="1:15" x14ac:dyDescent="0.3">
      <c r="A22" s="2" t="s">
        <v>16</v>
      </c>
      <c r="B22" s="7">
        <v>1</v>
      </c>
      <c r="C22" s="7">
        <v>2</v>
      </c>
      <c r="D22" s="7">
        <v>1</v>
      </c>
      <c r="E22" s="7">
        <v>2</v>
      </c>
      <c r="F22" s="7">
        <v>1</v>
      </c>
      <c r="G22" s="7">
        <v>2</v>
      </c>
      <c r="H22" s="7">
        <v>1</v>
      </c>
      <c r="I22" s="7"/>
      <c r="J22" s="7"/>
      <c r="K22" s="113"/>
      <c r="L22" s="7">
        <v>2</v>
      </c>
      <c r="N22" s="95">
        <f t="shared" si="0"/>
        <v>1.4285714285714286</v>
      </c>
      <c r="O22" s="96" t="s">
        <v>16</v>
      </c>
    </row>
    <row r="23" spans="1:15" x14ac:dyDescent="0.3">
      <c r="A23" s="51" t="s">
        <v>17</v>
      </c>
      <c r="B23" s="7">
        <v>3</v>
      </c>
      <c r="C23" s="7">
        <v>3</v>
      </c>
      <c r="D23" s="7">
        <v>3</v>
      </c>
      <c r="E23" s="7">
        <v>3</v>
      </c>
      <c r="F23" s="7">
        <v>2</v>
      </c>
      <c r="G23" s="7">
        <v>3</v>
      </c>
      <c r="H23" s="7">
        <v>2</v>
      </c>
      <c r="I23" s="7"/>
      <c r="J23" s="7"/>
      <c r="K23" s="113"/>
      <c r="L23" s="7">
        <v>3</v>
      </c>
      <c r="N23" s="95">
        <f t="shared" si="0"/>
        <v>2.7142857142857144</v>
      </c>
      <c r="O23" s="98" t="s">
        <v>17</v>
      </c>
    </row>
    <row r="24" spans="1:15" x14ac:dyDescent="0.3">
      <c r="A24" s="2" t="s">
        <v>18</v>
      </c>
      <c r="B24" s="7">
        <v>2</v>
      </c>
      <c r="C24" s="7">
        <v>2</v>
      </c>
      <c r="D24" s="7">
        <v>1</v>
      </c>
      <c r="E24" s="7">
        <v>2</v>
      </c>
      <c r="F24" s="7">
        <v>2</v>
      </c>
      <c r="G24" s="7">
        <v>2</v>
      </c>
      <c r="H24" s="7">
        <v>2</v>
      </c>
      <c r="I24" s="7"/>
      <c r="J24" s="7"/>
      <c r="K24" s="113"/>
      <c r="L24" s="7">
        <v>2</v>
      </c>
      <c r="N24" s="95">
        <f t="shared" si="0"/>
        <v>1.8571428571428572</v>
      </c>
      <c r="O24" s="96" t="s">
        <v>18</v>
      </c>
    </row>
    <row r="25" spans="1:15" x14ac:dyDescent="0.3">
      <c r="A25" s="2" t="s">
        <v>19</v>
      </c>
      <c r="B25" s="7">
        <v>3</v>
      </c>
      <c r="C25" s="7">
        <v>3</v>
      </c>
      <c r="D25" s="7">
        <v>2</v>
      </c>
      <c r="E25" s="7">
        <v>2</v>
      </c>
      <c r="F25" s="7">
        <v>1</v>
      </c>
      <c r="G25" s="7">
        <v>3</v>
      </c>
      <c r="H25" s="7">
        <v>1</v>
      </c>
      <c r="I25" s="7"/>
      <c r="J25" s="7"/>
      <c r="K25" s="113"/>
      <c r="L25" s="7">
        <v>2</v>
      </c>
      <c r="N25" s="95">
        <f t="shared" si="0"/>
        <v>2.1428571428571428</v>
      </c>
      <c r="O25" s="96" t="s">
        <v>19</v>
      </c>
    </row>
    <row r="26" spans="1:15" x14ac:dyDescent="0.3">
      <c r="A26" s="2" t="s">
        <v>20</v>
      </c>
      <c r="B26" s="7">
        <v>2</v>
      </c>
      <c r="C26" s="7">
        <v>2</v>
      </c>
      <c r="D26" s="7">
        <v>2</v>
      </c>
      <c r="E26" s="7">
        <v>1</v>
      </c>
      <c r="F26" s="7">
        <v>3</v>
      </c>
      <c r="G26" s="7">
        <v>2</v>
      </c>
      <c r="H26" s="7">
        <v>3</v>
      </c>
      <c r="I26" s="7"/>
      <c r="J26" s="7"/>
      <c r="K26" s="113"/>
      <c r="L26" s="7">
        <v>2</v>
      </c>
      <c r="N26" s="95">
        <f t="shared" si="0"/>
        <v>2.1428571428571428</v>
      </c>
      <c r="O26" s="96" t="s">
        <v>20</v>
      </c>
    </row>
    <row r="27" spans="1:15" x14ac:dyDescent="0.3">
      <c r="A27" s="60" t="s">
        <v>21</v>
      </c>
      <c r="B27" s="7">
        <v>3</v>
      </c>
      <c r="C27" s="7">
        <v>3</v>
      </c>
      <c r="D27" s="7">
        <v>2</v>
      </c>
      <c r="E27" s="7">
        <v>3</v>
      </c>
      <c r="F27" s="7">
        <v>2</v>
      </c>
      <c r="G27" s="7">
        <v>3</v>
      </c>
      <c r="H27" s="7">
        <v>2</v>
      </c>
      <c r="I27" s="7"/>
      <c r="J27" s="7"/>
      <c r="K27" s="113"/>
      <c r="L27" s="7">
        <v>3</v>
      </c>
      <c r="N27" s="95">
        <f t="shared" si="0"/>
        <v>2.5714285714285716</v>
      </c>
      <c r="O27" s="99" t="s">
        <v>21</v>
      </c>
    </row>
    <row r="28" spans="1:15" s="69" customFormat="1" x14ac:dyDescent="0.3">
      <c r="A28" s="67" t="s">
        <v>22</v>
      </c>
      <c r="B28" s="68"/>
      <c r="C28" s="7"/>
      <c r="D28" s="7"/>
      <c r="E28" s="7"/>
      <c r="F28" s="7"/>
      <c r="G28" s="7"/>
      <c r="H28" s="7"/>
      <c r="I28" s="7"/>
      <c r="J28" s="7"/>
      <c r="K28" s="113"/>
      <c r="L28" s="68"/>
      <c r="O28" s="106" t="s">
        <v>22</v>
      </c>
    </row>
    <row r="29" spans="1:15" x14ac:dyDescent="0.3">
      <c r="A29" s="34" t="s">
        <v>23</v>
      </c>
      <c r="B29" s="7">
        <v>3</v>
      </c>
      <c r="C29" s="7">
        <v>3</v>
      </c>
      <c r="D29" s="7">
        <v>3</v>
      </c>
      <c r="E29" s="7">
        <v>1</v>
      </c>
      <c r="F29" s="7">
        <v>1</v>
      </c>
      <c r="G29" s="7">
        <v>2</v>
      </c>
      <c r="H29" s="7">
        <v>1</v>
      </c>
      <c r="I29" s="7"/>
      <c r="J29" s="7"/>
      <c r="K29" s="113"/>
      <c r="L29" s="7">
        <v>3</v>
      </c>
      <c r="N29" s="95">
        <f t="shared" si="0"/>
        <v>2</v>
      </c>
      <c r="O29" s="100" t="s">
        <v>23</v>
      </c>
    </row>
    <row r="30" spans="1:15" x14ac:dyDescent="0.3">
      <c r="A30" s="34" t="s">
        <v>24</v>
      </c>
      <c r="B30" s="7">
        <v>1</v>
      </c>
      <c r="C30" s="7">
        <v>3</v>
      </c>
      <c r="D30" s="7">
        <v>1</v>
      </c>
      <c r="E30" s="7">
        <v>3</v>
      </c>
      <c r="F30" s="7">
        <v>3</v>
      </c>
      <c r="G30" s="7">
        <v>3</v>
      </c>
      <c r="H30" s="7">
        <v>3</v>
      </c>
      <c r="I30" s="7"/>
      <c r="J30" s="7"/>
      <c r="K30" s="113"/>
      <c r="L30" s="7">
        <v>2</v>
      </c>
      <c r="N30" s="95">
        <f t="shared" si="0"/>
        <v>2.4285714285714284</v>
      </c>
      <c r="O30" s="100" t="s">
        <v>24</v>
      </c>
    </row>
    <row r="31" spans="1:15" x14ac:dyDescent="0.3">
      <c r="A31" s="34" t="s">
        <v>25</v>
      </c>
      <c r="B31" s="7">
        <v>2</v>
      </c>
      <c r="C31" s="7">
        <v>3</v>
      </c>
      <c r="D31" s="7">
        <v>2</v>
      </c>
      <c r="E31" s="7">
        <v>2</v>
      </c>
      <c r="F31" s="7">
        <v>2</v>
      </c>
      <c r="G31" s="7">
        <v>3</v>
      </c>
      <c r="H31" s="7">
        <v>2</v>
      </c>
      <c r="I31" s="7"/>
      <c r="J31" s="7"/>
      <c r="K31" s="113"/>
      <c r="L31" s="7">
        <v>2</v>
      </c>
      <c r="N31" s="95">
        <f t="shared" si="0"/>
        <v>2.2857142857142856</v>
      </c>
      <c r="O31" s="100" t="s">
        <v>25</v>
      </c>
    </row>
    <row r="32" spans="1:15" x14ac:dyDescent="0.3">
      <c r="A32" s="35" t="s">
        <v>26</v>
      </c>
      <c r="B32" s="7">
        <v>2</v>
      </c>
      <c r="C32" s="7">
        <v>3</v>
      </c>
      <c r="D32" s="7">
        <v>2</v>
      </c>
      <c r="E32" s="7">
        <v>2</v>
      </c>
      <c r="F32" s="7">
        <v>3</v>
      </c>
      <c r="G32" s="7">
        <v>2</v>
      </c>
      <c r="H32" s="7">
        <v>3</v>
      </c>
      <c r="I32" s="7"/>
      <c r="J32" s="7"/>
      <c r="K32" s="113"/>
      <c r="L32" s="7">
        <v>2</v>
      </c>
      <c r="N32" s="95">
        <f t="shared" si="0"/>
        <v>2.4285714285714284</v>
      </c>
      <c r="O32" s="101" t="s">
        <v>26</v>
      </c>
    </row>
    <row r="33" spans="1:15" x14ac:dyDescent="0.3">
      <c r="A33" s="35" t="s">
        <v>27</v>
      </c>
      <c r="B33" s="7">
        <v>2</v>
      </c>
      <c r="C33" s="7">
        <v>2</v>
      </c>
      <c r="D33" s="7">
        <v>2</v>
      </c>
      <c r="E33" s="7">
        <v>1</v>
      </c>
      <c r="F33" s="7">
        <v>2</v>
      </c>
      <c r="G33" s="7">
        <v>2</v>
      </c>
      <c r="H33" s="7">
        <v>2</v>
      </c>
      <c r="I33" s="7"/>
      <c r="J33" s="7"/>
      <c r="K33" s="113"/>
      <c r="L33" s="7">
        <v>2</v>
      </c>
      <c r="N33" s="95">
        <f t="shared" si="0"/>
        <v>1.8571428571428572</v>
      </c>
      <c r="O33" s="101" t="s">
        <v>27</v>
      </c>
    </row>
    <row r="34" spans="1:15" x14ac:dyDescent="0.3">
      <c r="A34" s="34" t="s">
        <v>28</v>
      </c>
      <c r="B34" s="7">
        <v>3</v>
      </c>
      <c r="C34" s="7">
        <v>3</v>
      </c>
      <c r="D34" s="7">
        <v>2</v>
      </c>
      <c r="E34" s="7">
        <v>1</v>
      </c>
      <c r="F34" s="7">
        <v>1</v>
      </c>
      <c r="G34" s="7">
        <v>1</v>
      </c>
      <c r="H34" s="7">
        <v>1</v>
      </c>
      <c r="I34" s="7"/>
      <c r="J34" s="7"/>
      <c r="K34" s="113"/>
      <c r="L34" s="7">
        <v>2</v>
      </c>
      <c r="N34" s="95">
        <f t="shared" si="0"/>
        <v>1.7142857142857142</v>
      </c>
      <c r="O34" s="100" t="s">
        <v>28</v>
      </c>
    </row>
    <row r="35" spans="1:15" ht="20.399999999999999" x14ac:dyDescent="0.3">
      <c r="A35" s="52" t="s">
        <v>29</v>
      </c>
      <c r="B35" s="7">
        <v>2</v>
      </c>
      <c r="C35" s="7">
        <v>1</v>
      </c>
      <c r="D35" s="7">
        <v>2</v>
      </c>
      <c r="E35" s="7">
        <v>1</v>
      </c>
      <c r="F35" s="7">
        <v>2</v>
      </c>
      <c r="G35" s="7">
        <v>2</v>
      </c>
      <c r="H35" s="7">
        <v>2</v>
      </c>
      <c r="I35" s="7"/>
      <c r="J35" s="7"/>
      <c r="K35" s="113"/>
      <c r="L35" s="7">
        <v>2</v>
      </c>
      <c r="N35" s="95">
        <f t="shared" si="0"/>
        <v>1.7142857142857142</v>
      </c>
      <c r="O35" s="102" t="s">
        <v>29</v>
      </c>
    </row>
    <row r="36" spans="1:15" x14ac:dyDescent="0.3">
      <c r="A36" s="35" t="s">
        <v>30</v>
      </c>
      <c r="B36" s="7">
        <v>2</v>
      </c>
      <c r="C36" s="7">
        <v>2</v>
      </c>
      <c r="D36" s="7">
        <v>1</v>
      </c>
      <c r="E36" s="7">
        <v>2</v>
      </c>
      <c r="F36" s="7">
        <v>3</v>
      </c>
      <c r="G36" s="7">
        <v>3</v>
      </c>
      <c r="H36" s="7">
        <v>3</v>
      </c>
      <c r="I36" s="7"/>
      <c r="J36" s="7"/>
      <c r="K36" s="113"/>
      <c r="L36" s="7">
        <v>2</v>
      </c>
      <c r="N36" s="95">
        <f t="shared" si="0"/>
        <v>2.2857142857142856</v>
      </c>
      <c r="O36" s="101" t="s">
        <v>30</v>
      </c>
    </row>
    <row r="37" spans="1:15" x14ac:dyDescent="0.3">
      <c r="A37" s="34" t="s">
        <v>31</v>
      </c>
      <c r="B37" s="7">
        <v>1</v>
      </c>
      <c r="C37" s="7">
        <v>1</v>
      </c>
      <c r="D37" s="7">
        <v>1</v>
      </c>
      <c r="E37" s="7">
        <v>3</v>
      </c>
      <c r="F37" s="7">
        <v>3</v>
      </c>
      <c r="G37" s="7">
        <v>2</v>
      </c>
      <c r="H37" s="7">
        <v>3</v>
      </c>
      <c r="I37" s="7"/>
      <c r="J37" s="7"/>
      <c r="K37" s="113"/>
      <c r="L37" s="7">
        <v>2</v>
      </c>
      <c r="N37" s="95">
        <f t="shared" si="0"/>
        <v>2</v>
      </c>
      <c r="O37" s="100" t="s">
        <v>31</v>
      </c>
    </row>
    <row r="38" spans="1:15" x14ac:dyDescent="0.3">
      <c r="A38" s="53" t="s">
        <v>32</v>
      </c>
      <c r="B38" s="7">
        <v>3</v>
      </c>
      <c r="C38" s="7">
        <v>1</v>
      </c>
      <c r="D38" s="7">
        <v>2</v>
      </c>
      <c r="E38" s="7">
        <v>2</v>
      </c>
      <c r="F38" s="7">
        <v>1</v>
      </c>
      <c r="G38" s="7">
        <v>1</v>
      </c>
      <c r="H38" s="7">
        <v>1</v>
      </c>
      <c r="I38" s="7"/>
      <c r="J38" s="7"/>
      <c r="K38" s="113"/>
      <c r="L38" s="7">
        <v>2</v>
      </c>
      <c r="N38" s="95">
        <f t="shared" si="0"/>
        <v>1.5714285714285714</v>
      </c>
      <c r="O38" s="103" t="s">
        <v>32</v>
      </c>
    </row>
    <row r="39" spans="1:15" ht="15" thickBot="1" x14ac:dyDescent="0.35">
      <c r="A39" s="64" t="s">
        <v>33</v>
      </c>
      <c r="B39" s="47">
        <v>2</v>
      </c>
      <c r="C39" s="7">
        <v>2</v>
      </c>
      <c r="D39" s="7">
        <v>2</v>
      </c>
      <c r="E39" s="7">
        <v>2</v>
      </c>
      <c r="F39" s="7">
        <v>1</v>
      </c>
      <c r="G39" s="7">
        <v>2</v>
      </c>
      <c r="H39" s="7">
        <v>1</v>
      </c>
      <c r="I39" s="7"/>
      <c r="J39" s="7"/>
      <c r="K39" s="113"/>
      <c r="L39" s="47">
        <v>2</v>
      </c>
      <c r="M39" s="61"/>
      <c r="N39" s="95">
        <f t="shared" si="0"/>
        <v>1.7142857142857142</v>
      </c>
      <c r="O39" s="104" t="s">
        <v>33</v>
      </c>
    </row>
    <row r="40" spans="1:15" ht="15.6" x14ac:dyDescent="0.3">
      <c r="A40" s="54" t="s">
        <v>34</v>
      </c>
      <c r="B40" s="56"/>
      <c r="C40" s="56"/>
      <c r="D40" s="56"/>
      <c r="E40" s="56"/>
      <c r="F40" s="56"/>
      <c r="G40" s="56"/>
      <c r="H40" s="56"/>
      <c r="I40" s="56"/>
      <c r="J40" s="56"/>
      <c r="K40" s="56"/>
      <c r="L40" s="56"/>
    </row>
    <row r="41" spans="1:15" x14ac:dyDescent="0.3">
      <c r="A41" s="122" t="s">
        <v>35</v>
      </c>
      <c r="B41" s="123"/>
      <c r="C41" s="123"/>
      <c r="D41" s="123"/>
      <c r="E41" s="123"/>
      <c r="F41" s="123"/>
      <c r="G41" s="123"/>
      <c r="H41" s="123"/>
      <c r="I41" s="123"/>
      <c r="J41" s="123"/>
      <c r="K41" s="123"/>
      <c r="L41" s="123"/>
      <c r="N41" s="108" t="s">
        <v>44</v>
      </c>
    </row>
    <row r="42" spans="1:15" x14ac:dyDescent="0.3">
      <c r="A42" s="4" t="s">
        <v>36</v>
      </c>
      <c r="B42" s="7" t="s">
        <v>37</v>
      </c>
      <c r="C42" s="7" t="s">
        <v>37</v>
      </c>
      <c r="D42" s="7"/>
      <c r="E42" s="7" t="s">
        <v>37</v>
      </c>
      <c r="F42" s="7" t="s">
        <v>37</v>
      </c>
      <c r="G42" s="7" t="s">
        <v>37</v>
      </c>
      <c r="H42" s="7" t="s">
        <v>37</v>
      </c>
      <c r="I42" s="7" t="s">
        <v>37</v>
      </c>
      <c r="J42" s="134"/>
      <c r="L42" s="7" t="s">
        <v>37</v>
      </c>
      <c r="N42" s="92" t="s">
        <v>45</v>
      </c>
      <c r="O42" s="93">
        <v>6</v>
      </c>
    </row>
    <row r="43" spans="1:15" x14ac:dyDescent="0.3">
      <c r="A43" s="4" t="s">
        <v>38</v>
      </c>
      <c r="B43" s="7"/>
      <c r="C43" s="7"/>
      <c r="D43" s="7" t="s">
        <v>37</v>
      </c>
      <c r="E43" s="7"/>
      <c r="F43" s="7"/>
      <c r="G43" s="7"/>
      <c r="H43" s="7"/>
      <c r="I43" s="7"/>
      <c r="J43" s="7" t="s">
        <v>37</v>
      </c>
      <c r="K43" s="7"/>
      <c r="L43" s="7"/>
      <c r="N43" s="92" t="s">
        <v>48</v>
      </c>
      <c r="O43" s="94">
        <v>2</v>
      </c>
    </row>
    <row r="44" spans="1:15" ht="20.399999999999999" x14ac:dyDescent="0.3">
      <c r="A44" s="122" t="s">
        <v>39</v>
      </c>
      <c r="B44" s="123"/>
      <c r="C44" s="123"/>
      <c r="D44" s="123"/>
      <c r="E44" s="123"/>
      <c r="F44" s="123"/>
      <c r="G44" s="123"/>
      <c r="H44" s="123"/>
      <c r="I44" s="123"/>
      <c r="J44" s="123"/>
      <c r="K44" s="123"/>
      <c r="L44" s="123"/>
      <c r="N44" s="92" t="s">
        <v>49</v>
      </c>
      <c r="O44" s="94">
        <v>0</v>
      </c>
    </row>
    <row r="45" spans="1:15" x14ac:dyDescent="0.3">
      <c r="A45" s="4" t="s">
        <v>40</v>
      </c>
      <c r="B45" s="44"/>
      <c r="C45" s="44"/>
      <c r="D45" s="44"/>
      <c r="E45" s="44"/>
      <c r="F45" s="44"/>
      <c r="G45" s="44"/>
      <c r="H45" s="44"/>
      <c r="I45" s="44"/>
      <c r="J45" s="44"/>
      <c r="K45" s="44"/>
      <c r="L45" s="44"/>
      <c r="N45" s="92" t="s">
        <v>50</v>
      </c>
      <c r="O45" s="94">
        <v>1</v>
      </c>
    </row>
    <row r="46" spans="1:15" x14ac:dyDescent="0.3">
      <c r="A46" s="4" t="s">
        <v>41</v>
      </c>
      <c r="B46" s="44" t="s">
        <v>66</v>
      </c>
      <c r="C46" s="44" t="s">
        <v>66</v>
      </c>
      <c r="D46" s="44"/>
      <c r="E46" s="44" t="s">
        <v>66</v>
      </c>
      <c r="F46" s="44" t="s">
        <v>66</v>
      </c>
      <c r="G46" s="44" t="s">
        <v>66</v>
      </c>
      <c r="H46" s="44" t="s">
        <v>66</v>
      </c>
      <c r="I46" s="44" t="s">
        <v>66</v>
      </c>
      <c r="J46" s="44" t="s">
        <v>66</v>
      </c>
      <c r="K46" s="44"/>
      <c r="L46" s="44"/>
      <c r="N46" s="92" t="s">
        <v>51</v>
      </c>
      <c r="O46" s="94">
        <v>0</v>
      </c>
    </row>
    <row r="47" spans="1:15" x14ac:dyDescent="0.3">
      <c r="A47" s="4" t="s">
        <v>42</v>
      </c>
      <c r="B47" s="44"/>
      <c r="C47" s="44"/>
      <c r="D47" s="44" t="s">
        <v>66</v>
      </c>
      <c r="E47" s="44"/>
      <c r="F47" s="44"/>
      <c r="G47" s="44"/>
      <c r="H47" s="44"/>
      <c r="I47" s="44"/>
      <c r="J47" s="44"/>
      <c r="K47" s="44"/>
      <c r="L47" s="44" t="s">
        <v>66</v>
      </c>
      <c r="N47" s="92" t="s">
        <v>52</v>
      </c>
      <c r="O47" s="94">
        <v>0</v>
      </c>
    </row>
    <row r="48" spans="1:15" x14ac:dyDescent="0.3">
      <c r="A48" s="4" t="s">
        <v>43</v>
      </c>
      <c r="B48" s="44"/>
      <c r="C48" s="44"/>
      <c r="D48" s="44"/>
      <c r="E48" s="44"/>
      <c r="F48" s="44"/>
      <c r="G48" s="44"/>
      <c r="H48" s="44"/>
      <c r="I48" s="44"/>
      <c r="J48" s="44"/>
      <c r="K48" s="44"/>
      <c r="L48" s="44"/>
    </row>
    <row r="49" spans="1:12" ht="23.55" hidden="1" customHeight="1" x14ac:dyDescent="0.3">
      <c r="A49" s="36" t="s">
        <v>44</v>
      </c>
      <c r="B49" s="7"/>
      <c r="C49" s="7"/>
      <c r="D49" s="7"/>
      <c r="E49" s="7"/>
      <c r="F49" s="7"/>
      <c r="G49" s="7"/>
      <c r="H49" s="7"/>
      <c r="I49" s="7"/>
      <c r="J49" s="7"/>
      <c r="K49" s="7"/>
      <c r="L49" s="7"/>
    </row>
    <row r="50" spans="1:12" ht="23.55" hidden="1" customHeight="1" x14ac:dyDescent="0.3">
      <c r="A50" s="35" t="s">
        <v>45</v>
      </c>
      <c r="B50" s="33"/>
      <c r="C50" s="33"/>
      <c r="D50" s="33"/>
      <c r="E50" s="33"/>
      <c r="F50" s="33"/>
      <c r="G50" s="33"/>
      <c r="H50" s="33"/>
      <c r="I50" s="33"/>
      <c r="J50" s="33"/>
      <c r="K50" s="33"/>
      <c r="L50" s="33" t="s">
        <v>37</v>
      </c>
    </row>
    <row r="51" spans="1:12" ht="23.55" hidden="1" customHeight="1" x14ac:dyDescent="0.3">
      <c r="A51" s="35" t="s">
        <v>47</v>
      </c>
      <c r="B51" s="33"/>
      <c r="C51" s="33"/>
      <c r="D51" s="33"/>
      <c r="E51" s="33"/>
      <c r="F51" s="33"/>
      <c r="G51" s="33"/>
      <c r="H51" s="33"/>
      <c r="I51" s="33"/>
      <c r="J51" s="33"/>
      <c r="K51" s="33"/>
      <c r="L51" s="33"/>
    </row>
    <row r="52" spans="1:12" ht="23.55" hidden="1" customHeight="1" x14ac:dyDescent="0.3">
      <c r="A52" s="35" t="s">
        <v>48</v>
      </c>
      <c r="B52" s="33" t="s">
        <v>46</v>
      </c>
      <c r="C52" s="33"/>
      <c r="D52" s="33"/>
      <c r="E52" s="33"/>
      <c r="F52" s="33"/>
      <c r="G52" s="33"/>
      <c r="H52" s="33"/>
      <c r="I52" s="33"/>
      <c r="J52" s="33"/>
      <c r="K52" s="33"/>
      <c r="L52" s="33"/>
    </row>
    <row r="53" spans="1:12" ht="23.55" hidden="1" customHeight="1" x14ac:dyDescent="0.3">
      <c r="A53" s="35" t="s">
        <v>49</v>
      </c>
      <c r="B53" s="33"/>
      <c r="C53" s="33"/>
      <c r="D53" s="33"/>
      <c r="E53" s="33"/>
      <c r="F53" s="33"/>
      <c r="G53" s="33"/>
      <c r="H53" s="33"/>
      <c r="I53" s="33"/>
      <c r="J53" s="33"/>
      <c r="K53" s="33"/>
      <c r="L53" s="33"/>
    </row>
    <row r="54" spans="1:12" ht="23.55" hidden="1" customHeight="1" x14ac:dyDescent="0.3">
      <c r="A54" s="35" t="s">
        <v>50</v>
      </c>
      <c r="B54" s="33"/>
      <c r="C54" s="33"/>
      <c r="D54" s="33"/>
      <c r="E54" s="33"/>
      <c r="F54" s="33"/>
      <c r="G54" s="33"/>
      <c r="H54" s="33"/>
      <c r="I54" s="33"/>
      <c r="J54" s="33"/>
      <c r="K54" s="33"/>
      <c r="L54" s="33"/>
    </row>
    <row r="55" spans="1:12" ht="23.55" hidden="1" customHeight="1" x14ac:dyDescent="0.3">
      <c r="A55" s="35" t="s">
        <v>51</v>
      </c>
      <c r="B55" s="33"/>
      <c r="C55" s="33"/>
      <c r="D55" s="33"/>
      <c r="E55" s="33"/>
      <c r="F55" s="33"/>
      <c r="G55" s="33"/>
      <c r="H55" s="33"/>
      <c r="I55" s="33"/>
      <c r="J55" s="33"/>
      <c r="K55" s="33"/>
      <c r="L55" s="33"/>
    </row>
    <row r="56" spans="1:12" ht="23.55" hidden="1" customHeight="1" x14ac:dyDescent="0.3">
      <c r="A56" s="35" t="s">
        <v>52</v>
      </c>
      <c r="B56" s="33"/>
      <c r="C56" s="33"/>
      <c r="D56" s="33"/>
      <c r="E56" s="33"/>
      <c r="F56" s="33"/>
      <c r="G56" s="33"/>
      <c r="H56" s="33"/>
      <c r="I56" s="33"/>
      <c r="J56" s="33"/>
      <c r="K56" s="33"/>
      <c r="L56" s="33"/>
    </row>
    <row r="57" spans="1:12" x14ac:dyDescent="0.3">
      <c r="C57" s="5"/>
      <c r="D57" s="5"/>
      <c r="E57" s="5"/>
      <c r="F57" s="5"/>
      <c r="G57" s="5"/>
      <c r="H57" s="5"/>
      <c r="I57" s="5"/>
      <c r="J57" s="5"/>
      <c r="K57" s="5"/>
      <c r="L57" s="5"/>
    </row>
  </sheetData>
  <sortState xmlns:xlrd2="http://schemas.microsoft.com/office/spreadsheetml/2017/richdata2" ref="A12:A28">
    <sortCondition ref="A12"/>
  </sortState>
  <mergeCells count="5">
    <mergeCell ref="N15:O15"/>
    <mergeCell ref="A7:L9"/>
    <mergeCell ref="A41:L41"/>
    <mergeCell ref="A44:L44"/>
    <mergeCell ref="B12:F12"/>
  </mergeCells>
  <conditionalFormatting sqref="B18">
    <cfRule type="iconSet" priority="636">
      <iconSet>
        <cfvo type="percent" val="0"/>
        <cfvo type="num" val="2"/>
        <cfvo type="num" val="3"/>
      </iconSet>
    </cfRule>
    <cfRule type="iconSet" priority="637">
      <iconSet>
        <cfvo type="percent" val="0"/>
        <cfvo type="num" val="2"/>
        <cfvo type="num" val="3"/>
      </iconSet>
    </cfRule>
  </conditionalFormatting>
  <conditionalFormatting sqref="B19">
    <cfRule type="iconSet" priority="634">
      <iconSet>
        <cfvo type="percent" val="0"/>
        <cfvo type="num" val="2"/>
        <cfvo type="num" val="3"/>
      </iconSet>
    </cfRule>
    <cfRule type="iconSet" priority="635">
      <iconSet>
        <cfvo type="percent" val="0"/>
        <cfvo type="num" val="2"/>
        <cfvo type="num" val="3"/>
      </iconSet>
    </cfRule>
  </conditionalFormatting>
  <conditionalFormatting sqref="B20">
    <cfRule type="iconSet" priority="632">
      <iconSet>
        <cfvo type="percent" val="0"/>
        <cfvo type="num" val="2"/>
        <cfvo type="num" val="3"/>
      </iconSet>
    </cfRule>
    <cfRule type="iconSet" priority="633">
      <iconSet>
        <cfvo type="percent" val="0"/>
        <cfvo type="num" val="2"/>
        <cfvo type="num" val="3"/>
      </iconSet>
    </cfRule>
  </conditionalFormatting>
  <conditionalFormatting sqref="B21">
    <cfRule type="iconSet" priority="630">
      <iconSet>
        <cfvo type="percent" val="0"/>
        <cfvo type="num" val="2"/>
        <cfvo type="num" val="3"/>
      </iconSet>
    </cfRule>
    <cfRule type="iconSet" priority="631">
      <iconSet>
        <cfvo type="percent" val="0"/>
        <cfvo type="num" val="2"/>
        <cfvo type="num" val="3"/>
      </iconSet>
    </cfRule>
  </conditionalFormatting>
  <conditionalFormatting sqref="B22">
    <cfRule type="iconSet" priority="626">
      <iconSet>
        <cfvo type="percent" val="0"/>
        <cfvo type="num" val="2"/>
        <cfvo type="num" val="3"/>
      </iconSet>
    </cfRule>
    <cfRule type="iconSet" priority="627">
      <iconSet>
        <cfvo type="percent" val="0"/>
        <cfvo type="num" val="2"/>
        <cfvo type="num" val="3"/>
      </iconSet>
    </cfRule>
  </conditionalFormatting>
  <conditionalFormatting sqref="B23">
    <cfRule type="iconSet" priority="624">
      <iconSet>
        <cfvo type="percent" val="0"/>
        <cfvo type="num" val="2"/>
        <cfvo type="num" val="3"/>
      </iconSet>
    </cfRule>
    <cfRule type="iconSet" priority="625">
      <iconSet>
        <cfvo type="percent" val="0"/>
        <cfvo type="num" val="2"/>
        <cfvo type="num" val="3"/>
      </iconSet>
    </cfRule>
  </conditionalFormatting>
  <conditionalFormatting sqref="B24">
    <cfRule type="iconSet" priority="622">
      <iconSet>
        <cfvo type="percent" val="0"/>
        <cfvo type="num" val="2"/>
        <cfvo type="num" val="3"/>
      </iconSet>
    </cfRule>
    <cfRule type="iconSet" priority="623">
      <iconSet>
        <cfvo type="percent" val="0"/>
        <cfvo type="num" val="2"/>
        <cfvo type="num" val="3"/>
      </iconSet>
    </cfRule>
  </conditionalFormatting>
  <conditionalFormatting sqref="B25">
    <cfRule type="iconSet" priority="44">
      <iconSet>
        <cfvo type="percent" val="0"/>
        <cfvo type="num" val="2"/>
        <cfvo type="num" val="3"/>
      </iconSet>
    </cfRule>
    <cfRule type="iconSet" priority="45">
      <iconSet>
        <cfvo type="percent" val="0"/>
        <cfvo type="num" val="2"/>
        <cfvo type="num" val="3"/>
      </iconSet>
    </cfRule>
  </conditionalFormatting>
  <conditionalFormatting sqref="B26">
    <cfRule type="iconSet" priority="476">
      <iconSet>
        <cfvo type="percent" val="0"/>
        <cfvo type="num" val="2"/>
        <cfvo type="num" val="3"/>
      </iconSet>
    </cfRule>
    <cfRule type="iconSet" priority="477">
      <iconSet>
        <cfvo type="percent" val="0"/>
        <cfvo type="num" val="2"/>
        <cfvo type="num" val="3"/>
      </iconSet>
    </cfRule>
  </conditionalFormatting>
  <conditionalFormatting sqref="B27">
    <cfRule type="iconSet" priority="616">
      <iconSet>
        <cfvo type="percent" val="0"/>
        <cfvo type="num" val="2"/>
        <cfvo type="num" val="3"/>
      </iconSet>
    </cfRule>
    <cfRule type="iconSet" priority="617">
      <iconSet>
        <cfvo type="percent" val="0"/>
        <cfvo type="num" val="2"/>
        <cfvo type="num" val="3"/>
      </iconSet>
    </cfRule>
  </conditionalFormatting>
  <conditionalFormatting sqref="B29">
    <cfRule type="iconSet" priority="614">
      <iconSet>
        <cfvo type="percent" val="0"/>
        <cfvo type="num" val="2"/>
        <cfvo type="num" val="3"/>
      </iconSet>
    </cfRule>
    <cfRule type="iconSet" priority="615">
      <iconSet>
        <cfvo type="percent" val="0"/>
        <cfvo type="num" val="2"/>
        <cfvo type="num" val="3"/>
      </iconSet>
    </cfRule>
  </conditionalFormatting>
  <conditionalFormatting sqref="B30">
    <cfRule type="iconSet" priority="612">
      <iconSet>
        <cfvo type="percent" val="0"/>
        <cfvo type="num" val="2"/>
        <cfvo type="num" val="3"/>
      </iconSet>
    </cfRule>
    <cfRule type="iconSet" priority="613">
      <iconSet>
        <cfvo type="percent" val="0"/>
        <cfvo type="num" val="2"/>
        <cfvo type="num" val="3"/>
      </iconSet>
    </cfRule>
  </conditionalFormatting>
  <conditionalFormatting sqref="B31">
    <cfRule type="iconSet" priority="610">
      <iconSet>
        <cfvo type="percent" val="0"/>
        <cfvo type="num" val="2"/>
        <cfvo type="num" val="3"/>
      </iconSet>
    </cfRule>
    <cfRule type="iconSet" priority="611">
      <iconSet>
        <cfvo type="percent" val="0"/>
        <cfvo type="num" val="2"/>
        <cfvo type="num" val="3"/>
      </iconSet>
    </cfRule>
  </conditionalFormatting>
  <conditionalFormatting sqref="B32">
    <cfRule type="iconSet" priority="606">
      <iconSet>
        <cfvo type="percent" val="0"/>
        <cfvo type="num" val="2"/>
        <cfvo type="num" val="3"/>
      </iconSet>
    </cfRule>
    <cfRule type="iconSet" priority="607">
      <iconSet>
        <cfvo type="percent" val="0"/>
        <cfvo type="num" val="2"/>
        <cfvo type="num" val="3"/>
      </iconSet>
    </cfRule>
  </conditionalFormatting>
  <conditionalFormatting sqref="B33">
    <cfRule type="iconSet" priority="608">
      <iconSet>
        <cfvo type="percent" val="0"/>
        <cfvo type="num" val="2"/>
        <cfvo type="num" val="3"/>
      </iconSet>
    </cfRule>
    <cfRule type="iconSet" priority="609">
      <iconSet>
        <cfvo type="percent" val="0"/>
        <cfvo type="num" val="2"/>
        <cfvo type="num" val="3"/>
      </iconSet>
    </cfRule>
  </conditionalFormatting>
  <conditionalFormatting sqref="B34">
    <cfRule type="iconSet" priority="592">
      <iconSet>
        <cfvo type="percent" val="0"/>
        <cfvo type="num" val="2"/>
        <cfvo type="num" val="3"/>
      </iconSet>
    </cfRule>
    <cfRule type="iconSet" priority="593">
      <iconSet>
        <cfvo type="percent" val="0"/>
        <cfvo type="num" val="2"/>
        <cfvo type="num" val="3"/>
      </iconSet>
    </cfRule>
  </conditionalFormatting>
  <conditionalFormatting sqref="B35">
    <cfRule type="iconSet" priority="604">
      <iconSet>
        <cfvo type="percent" val="0"/>
        <cfvo type="num" val="2"/>
        <cfvo type="num" val="3"/>
      </iconSet>
    </cfRule>
    <cfRule type="iconSet" priority="605">
      <iconSet>
        <cfvo type="percent" val="0"/>
        <cfvo type="num" val="2"/>
        <cfvo type="num" val="3"/>
      </iconSet>
    </cfRule>
  </conditionalFormatting>
  <conditionalFormatting sqref="B36">
    <cfRule type="iconSet" priority="602">
      <iconSet>
        <cfvo type="percent" val="0"/>
        <cfvo type="num" val="2"/>
        <cfvo type="num" val="3"/>
      </iconSet>
    </cfRule>
    <cfRule type="iconSet" priority="603">
      <iconSet>
        <cfvo type="percent" val="0"/>
        <cfvo type="num" val="2"/>
        <cfvo type="num" val="3"/>
      </iconSet>
    </cfRule>
  </conditionalFormatting>
  <conditionalFormatting sqref="B37">
    <cfRule type="iconSet" priority="600">
      <iconSet>
        <cfvo type="percent" val="0"/>
        <cfvo type="num" val="2"/>
        <cfvo type="num" val="3"/>
      </iconSet>
    </cfRule>
    <cfRule type="iconSet" priority="601">
      <iconSet>
        <cfvo type="percent" val="0"/>
        <cfvo type="num" val="2"/>
        <cfvo type="num" val="3"/>
      </iconSet>
    </cfRule>
  </conditionalFormatting>
  <conditionalFormatting sqref="B38">
    <cfRule type="iconSet" priority="598">
      <iconSet>
        <cfvo type="percent" val="0"/>
        <cfvo type="num" val="2"/>
        <cfvo type="num" val="3"/>
      </iconSet>
    </cfRule>
    <cfRule type="iconSet" priority="599">
      <iconSet>
        <cfvo type="percent" val="0"/>
        <cfvo type="num" val="2"/>
        <cfvo type="num" val="3"/>
      </iconSet>
    </cfRule>
  </conditionalFormatting>
  <conditionalFormatting sqref="B39">
    <cfRule type="iconSet" priority="596">
      <iconSet>
        <cfvo type="percent" val="0"/>
        <cfvo type="num" val="2"/>
        <cfvo type="num" val="3"/>
      </iconSet>
    </cfRule>
    <cfRule type="iconSet" priority="597">
      <iconSet>
        <cfvo type="percent" val="0"/>
        <cfvo type="num" val="2"/>
        <cfvo type="num" val="3"/>
      </iconSet>
    </cfRule>
  </conditionalFormatting>
  <conditionalFormatting sqref="D18:D24 C18:C39 D26:D39">
    <cfRule type="iconSet" priority="1015">
      <iconSet>
        <cfvo type="percent" val="0"/>
        <cfvo type="percent" val="33"/>
        <cfvo type="percent" val="67"/>
      </iconSet>
    </cfRule>
  </conditionalFormatting>
  <conditionalFormatting sqref="E18:E39">
    <cfRule type="iconSet" priority="1019">
      <iconSet>
        <cfvo type="percent" val="0"/>
        <cfvo type="percent" val="33"/>
        <cfvo type="percent" val="67"/>
      </iconSet>
    </cfRule>
  </conditionalFormatting>
  <conditionalFormatting sqref="G18:G19">
    <cfRule type="iconSet" priority="52">
      <iconSet>
        <cfvo type="percent" val="0"/>
        <cfvo type="num" val="2"/>
        <cfvo type="num" val="3"/>
      </iconSet>
    </cfRule>
    <cfRule type="iconSet" priority="53">
      <iconSet>
        <cfvo type="percent" val="0"/>
        <cfvo type="num" val="2"/>
        <cfvo type="num" val="3"/>
      </iconSet>
    </cfRule>
  </conditionalFormatting>
  <conditionalFormatting sqref="G20:G22">
    <cfRule type="iconSet" priority="50">
      <iconSet>
        <cfvo type="percent" val="0"/>
        <cfvo type="num" val="2"/>
        <cfvo type="num" val="3"/>
      </iconSet>
    </cfRule>
    <cfRule type="iconSet" priority="51">
      <iconSet>
        <cfvo type="percent" val="0"/>
        <cfvo type="num" val="2"/>
        <cfvo type="num" val="3"/>
      </iconSet>
    </cfRule>
  </conditionalFormatting>
  <conditionalFormatting sqref="G23">
    <cfRule type="iconSet" priority="48">
      <iconSet>
        <cfvo type="percent" val="0"/>
        <cfvo type="num" val="2"/>
        <cfvo type="num" val="3"/>
      </iconSet>
    </cfRule>
    <cfRule type="iconSet" priority="49">
      <iconSet>
        <cfvo type="percent" val="0"/>
        <cfvo type="num" val="2"/>
        <cfvo type="num" val="3"/>
      </iconSet>
    </cfRule>
  </conditionalFormatting>
  <conditionalFormatting sqref="G24">
    <cfRule type="iconSet" priority="46">
      <iconSet>
        <cfvo type="percent" val="0"/>
        <cfvo type="num" val="2"/>
        <cfvo type="num" val="3"/>
      </iconSet>
    </cfRule>
    <cfRule type="iconSet" priority="47">
      <iconSet>
        <cfvo type="percent" val="0"/>
        <cfvo type="num" val="2"/>
        <cfvo type="num" val="3"/>
      </iconSet>
    </cfRule>
  </conditionalFormatting>
  <conditionalFormatting sqref="G25">
    <cfRule type="iconSet" priority="39">
      <iconSet>
        <cfvo type="percent" val="0"/>
        <cfvo type="percent" val="33"/>
        <cfvo type="percent" val="67"/>
      </iconSet>
    </cfRule>
  </conditionalFormatting>
  <conditionalFormatting sqref="G26">
    <cfRule type="iconSet" priority="37">
      <iconSet>
        <cfvo type="percent" val="0"/>
        <cfvo type="num" val="2"/>
        <cfvo type="num" val="3"/>
      </iconSet>
    </cfRule>
    <cfRule type="iconSet" priority="38">
      <iconSet>
        <cfvo type="percent" val="0"/>
        <cfvo type="num" val="2"/>
        <cfvo type="num" val="3"/>
      </iconSet>
    </cfRule>
  </conditionalFormatting>
  <conditionalFormatting sqref="G27">
    <cfRule type="iconSet" priority="34">
      <iconSet>
        <cfvo type="percent" val="0"/>
        <cfvo type="percent" val="33"/>
        <cfvo type="percent" val="67"/>
      </iconSet>
    </cfRule>
  </conditionalFormatting>
  <conditionalFormatting sqref="G29">
    <cfRule type="iconSet" priority="32">
      <iconSet>
        <cfvo type="percent" val="0"/>
        <cfvo type="num" val="2"/>
        <cfvo type="num" val="3"/>
      </iconSet>
    </cfRule>
    <cfRule type="iconSet" priority="33">
      <iconSet>
        <cfvo type="percent" val="0"/>
        <cfvo type="num" val="2"/>
        <cfvo type="num" val="3"/>
      </iconSet>
    </cfRule>
  </conditionalFormatting>
  <conditionalFormatting sqref="G30">
    <cfRule type="iconSet" priority="31">
      <iconSet>
        <cfvo type="percent" val="0"/>
        <cfvo type="percent" val="33"/>
        <cfvo type="percent" val="67"/>
      </iconSet>
    </cfRule>
  </conditionalFormatting>
  <conditionalFormatting sqref="G31">
    <cfRule type="iconSet" priority="30">
      <iconSet>
        <cfvo type="percent" val="0"/>
        <cfvo type="percent" val="33"/>
        <cfvo type="percent" val="67"/>
      </iconSet>
    </cfRule>
  </conditionalFormatting>
  <conditionalFormatting sqref="G32:G33">
    <cfRule type="iconSet" priority="28">
      <iconSet>
        <cfvo type="percent" val="0"/>
        <cfvo type="num" val="2"/>
        <cfvo type="num" val="3"/>
      </iconSet>
    </cfRule>
    <cfRule type="iconSet" priority="29">
      <iconSet>
        <cfvo type="percent" val="0"/>
        <cfvo type="num" val="2"/>
        <cfvo type="num" val="3"/>
      </iconSet>
    </cfRule>
  </conditionalFormatting>
  <conditionalFormatting sqref="G35">
    <cfRule type="iconSet" priority="26">
      <iconSet>
        <cfvo type="percent" val="0"/>
        <cfvo type="num" val="2"/>
        <cfvo type="num" val="3"/>
      </iconSet>
    </cfRule>
    <cfRule type="iconSet" priority="27">
      <iconSet>
        <cfvo type="percent" val="0"/>
        <cfvo type="num" val="2"/>
        <cfvo type="num" val="3"/>
      </iconSet>
    </cfRule>
  </conditionalFormatting>
  <conditionalFormatting sqref="G36">
    <cfRule type="iconSet" priority="25">
      <iconSet>
        <cfvo type="percent" val="0"/>
        <cfvo type="percent" val="33"/>
        <cfvo type="percent" val="67"/>
      </iconSet>
    </cfRule>
  </conditionalFormatting>
  <conditionalFormatting sqref="G37">
    <cfRule type="iconSet" priority="23">
      <iconSet>
        <cfvo type="percent" val="0"/>
        <cfvo type="num" val="2"/>
        <cfvo type="num" val="3"/>
      </iconSet>
    </cfRule>
    <cfRule type="iconSet" priority="24">
      <iconSet>
        <cfvo type="percent" val="0"/>
        <cfvo type="num" val="2"/>
        <cfvo type="num" val="3"/>
      </iconSet>
    </cfRule>
  </conditionalFormatting>
  <conditionalFormatting sqref="G39">
    <cfRule type="iconSet" priority="21">
      <iconSet>
        <cfvo type="percent" val="0"/>
        <cfvo type="num" val="2"/>
        <cfvo type="num" val="3"/>
      </iconSet>
    </cfRule>
    <cfRule type="iconSet" priority="22">
      <iconSet>
        <cfvo type="percent" val="0"/>
        <cfvo type="num" val="2"/>
        <cfvo type="num" val="3"/>
      </iconSet>
    </cfRule>
  </conditionalFormatting>
  <conditionalFormatting sqref="K17">
    <cfRule type="iconSet" priority="57">
      <iconSet>
        <cfvo type="percent" val="0"/>
        <cfvo type="num" val="2"/>
        <cfvo type="num" val="3"/>
      </iconSet>
    </cfRule>
    <cfRule type="iconSet" priority="58">
      <iconSet>
        <cfvo type="percent" val="0"/>
        <cfvo type="num" val="2"/>
        <cfvo type="num" val="3"/>
      </iconSet>
    </cfRule>
  </conditionalFormatting>
  <conditionalFormatting sqref="K18:K39">
    <cfRule type="iconSet" priority="1032">
      <iconSet>
        <cfvo type="percent" val="0"/>
        <cfvo type="percent" val="33"/>
        <cfvo type="percent" val="67"/>
      </iconSet>
    </cfRule>
  </conditionalFormatting>
  <conditionalFormatting sqref="L18">
    <cfRule type="iconSet" priority="682">
      <iconSet>
        <cfvo type="percent" val="0"/>
        <cfvo type="num" val="2"/>
        <cfvo type="num" val="3"/>
      </iconSet>
    </cfRule>
    <cfRule type="iconSet" priority="683">
      <iconSet>
        <cfvo type="percent" val="0"/>
        <cfvo type="num" val="2"/>
        <cfvo type="num" val="3"/>
      </iconSet>
    </cfRule>
  </conditionalFormatting>
  <conditionalFormatting sqref="L19">
    <cfRule type="iconSet" priority="19">
      <iconSet>
        <cfvo type="percent" val="0"/>
        <cfvo type="num" val="2"/>
        <cfvo type="num" val="3"/>
      </iconSet>
    </cfRule>
    <cfRule type="iconSet" priority="20">
      <iconSet>
        <cfvo type="percent" val="0"/>
        <cfvo type="num" val="2"/>
        <cfvo type="num" val="3"/>
      </iconSet>
    </cfRule>
  </conditionalFormatting>
  <conditionalFormatting sqref="L20">
    <cfRule type="iconSet" priority="678">
      <iconSet>
        <cfvo type="percent" val="0"/>
        <cfvo type="num" val="2"/>
        <cfvo type="num" val="3"/>
      </iconSet>
    </cfRule>
    <cfRule type="iconSet" priority="679">
      <iconSet>
        <cfvo type="percent" val="0"/>
        <cfvo type="num" val="2"/>
        <cfvo type="num" val="3"/>
      </iconSet>
    </cfRule>
  </conditionalFormatting>
  <conditionalFormatting sqref="L21">
    <cfRule type="iconSet" priority="676">
      <iconSet>
        <cfvo type="percent" val="0"/>
        <cfvo type="num" val="2"/>
        <cfvo type="num" val="3"/>
      </iconSet>
    </cfRule>
    <cfRule type="iconSet" priority="677">
      <iconSet>
        <cfvo type="percent" val="0"/>
        <cfvo type="num" val="2"/>
        <cfvo type="num" val="3"/>
      </iconSet>
    </cfRule>
  </conditionalFormatting>
  <conditionalFormatting sqref="L22">
    <cfRule type="iconSet" priority="672">
      <iconSet>
        <cfvo type="percent" val="0"/>
        <cfvo type="num" val="2"/>
        <cfvo type="num" val="3"/>
      </iconSet>
    </cfRule>
    <cfRule type="iconSet" priority="673">
      <iconSet>
        <cfvo type="percent" val="0"/>
        <cfvo type="num" val="2"/>
        <cfvo type="num" val="3"/>
      </iconSet>
    </cfRule>
  </conditionalFormatting>
  <conditionalFormatting sqref="L23">
    <cfRule type="iconSet" priority="670">
      <iconSet>
        <cfvo type="percent" val="0"/>
        <cfvo type="num" val="2"/>
        <cfvo type="num" val="3"/>
      </iconSet>
    </cfRule>
    <cfRule type="iconSet" priority="671">
      <iconSet>
        <cfvo type="percent" val="0"/>
        <cfvo type="num" val="2"/>
        <cfvo type="num" val="3"/>
      </iconSet>
    </cfRule>
  </conditionalFormatting>
  <conditionalFormatting sqref="L24">
    <cfRule type="iconSet" priority="436">
      <iconSet>
        <cfvo type="percent" val="0"/>
        <cfvo type="num" val="2"/>
        <cfvo type="num" val="3"/>
      </iconSet>
    </cfRule>
    <cfRule type="iconSet" priority="437">
      <iconSet>
        <cfvo type="percent" val="0"/>
        <cfvo type="num" val="2"/>
        <cfvo type="num" val="3"/>
      </iconSet>
    </cfRule>
  </conditionalFormatting>
  <conditionalFormatting sqref="L25">
    <cfRule type="iconSet" priority="666">
      <iconSet>
        <cfvo type="percent" val="0"/>
        <cfvo type="num" val="2"/>
        <cfvo type="num" val="3"/>
      </iconSet>
    </cfRule>
    <cfRule type="iconSet" priority="667">
      <iconSet>
        <cfvo type="percent" val="0"/>
        <cfvo type="num" val="2"/>
        <cfvo type="num" val="3"/>
      </iconSet>
    </cfRule>
  </conditionalFormatting>
  <conditionalFormatting sqref="L26">
    <cfRule type="iconSet" priority="664">
      <iconSet>
        <cfvo type="percent" val="0"/>
        <cfvo type="num" val="2"/>
        <cfvo type="num" val="3"/>
      </iconSet>
    </cfRule>
    <cfRule type="iconSet" priority="665">
      <iconSet>
        <cfvo type="percent" val="0"/>
        <cfvo type="num" val="2"/>
        <cfvo type="num" val="3"/>
      </iconSet>
    </cfRule>
  </conditionalFormatting>
  <conditionalFormatting sqref="L27">
    <cfRule type="iconSet" priority="662">
      <iconSet>
        <cfvo type="percent" val="0"/>
        <cfvo type="num" val="2"/>
        <cfvo type="num" val="3"/>
      </iconSet>
    </cfRule>
    <cfRule type="iconSet" priority="663">
      <iconSet>
        <cfvo type="percent" val="0"/>
        <cfvo type="num" val="2"/>
        <cfvo type="num" val="3"/>
      </iconSet>
    </cfRule>
  </conditionalFormatting>
  <conditionalFormatting sqref="L29">
    <cfRule type="iconSet" priority="660">
      <iconSet>
        <cfvo type="percent" val="0"/>
        <cfvo type="num" val="2"/>
        <cfvo type="num" val="3"/>
      </iconSet>
    </cfRule>
    <cfRule type="iconSet" priority="661">
      <iconSet>
        <cfvo type="percent" val="0"/>
        <cfvo type="num" val="2"/>
        <cfvo type="num" val="3"/>
      </iconSet>
    </cfRule>
  </conditionalFormatting>
  <conditionalFormatting sqref="L30">
    <cfRule type="iconSet" priority="658">
      <iconSet>
        <cfvo type="percent" val="0"/>
        <cfvo type="num" val="2"/>
        <cfvo type="num" val="3"/>
      </iconSet>
    </cfRule>
    <cfRule type="iconSet" priority="659">
      <iconSet>
        <cfvo type="percent" val="0"/>
        <cfvo type="num" val="2"/>
        <cfvo type="num" val="3"/>
      </iconSet>
    </cfRule>
  </conditionalFormatting>
  <conditionalFormatting sqref="L31">
    <cfRule type="iconSet" priority="656">
      <iconSet>
        <cfvo type="percent" val="0"/>
        <cfvo type="num" val="2"/>
        <cfvo type="num" val="3"/>
      </iconSet>
    </cfRule>
    <cfRule type="iconSet" priority="657">
      <iconSet>
        <cfvo type="percent" val="0"/>
        <cfvo type="num" val="2"/>
        <cfvo type="num" val="3"/>
      </iconSet>
    </cfRule>
  </conditionalFormatting>
  <conditionalFormatting sqref="L32">
    <cfRule type="iconSet" priority="654">
      <iconSet>
        <cfvo type="percent" val="0"/>
        <cfvo type="num" val="2"/>
        <cfvo type="num" val="3"/>
      </iconSet>
    </cfRule>
    <cfRule type="iconSet" priority="655">
      <iconSet>
        <cfvo type="percent" val="0"/>
        <cfvo type="num" val="2"/>
        <cfvo type="num" val="3"/>
      </iconSet>
    </cfRule>
  </conditionalFormatting>
  <conditionalFormatting sqref="L33">
    <cfRule type="iconSet" priority="652">
      <iconSet>
        <cfvo type="percent" val="0"/>
        <cfvo type="num" val="2"/>
        <cfvo type="num" val="3"/>
      </iconSet>
    </cfRule>
    <cfRule type="iconSet" priority="653">
      <iconSet>
        <cfvo type="percent" val="0"/>
        <cfvo type="num" val="2"/>
        <cfvo type="num" val="3"/>
      </iconSet>
    </cfRule>
  </conditionalFormatting>
  <conditionalFormatting sqref="L34">
    <cfRule type="iconSet" priority="650">
      <iconSet>
        <cfvo type="percent" val="0"/>
        <cfvo type="num" val="2"/>
        <cfvo type="num" val="3"/>
      </iconSet>
    </cfRule>
    <cfRule type="iconSet" priority="651">
      <iconSet>
        <cfvo type="percent" val="0"/>
        <cfvo type="num" val="2"/>
        <cfvo type="num" val="3"/>
      </iconSet>
    </cfRule>
  </conditionalFormatting>
  <conditionalFormatting sqref="L35">
    <cfRule type="iconSet" priority="648">
      <iconSet>
        <cfvo type="percent" val="0"/>
        <cfvo type="num" val="2"/>
        <cfvo type="num" val="3"/>
      </iconSet>
    </cfRule>
    <cfRule type="iconSet" priority="649">
      <iconSet>
        <cfvo type="percent" val="0"/>
        <cfvo type="num" val="2"/>
        <cfvo type="num" val="3"/>
      </iconSet>
    </cfRule>
  </conditionalFormatting>
  <conditionalFormatting sqref="L36">
    <cfRule type="iconSet" priority="646">
      <iconSet>
        <cfvo type="percent" val="0"/>
        <cfvo type="num" val="2"/>
        <cfvo type="num" val="3"/>
      </iconSet>
    </cfRule>
    <cfRule type="iconSet" priority="647">
      <iconSet>
        <cfvo type="percent" val="0"/>
        <cfvo type="num" val="2"/>
        <cfvo type="num" val="3"/>
      </iconSet>
    </cfRule>
  </conditionalFormatting>
  <conditionalFormatting sqref="L37">
    <cfRule type="iconSet" priority="644">
      <iconSet>
        <cfvo type="percent" val="0"/>
        <cfvo type="num" val="2"/>
        <cfvo type="num" val="3"/>
      </iconSet>
    </cfRule>
    <cfRule type="iconSet" priority="645">
      <iconSet>
        <cfvo type="percent" val="0"/>
        <cfvo type="num" val="2"/>
        <cfvo type="num" val="3"/>
      </iconSet>
    </cfRule>
  </conditionalFormatting>
  <conditionalFormatting sqref="L38">
    <cfRule type="iconSet" priority="640">
      <iconSet>
        <cfvo type="percent" val="0"/>
        <cfvo type="num" val="2"/>
        <cfvo type="num" val="3"/>
      </iconSet>
    </cfRule>
    <cfRule type="iconSet" priority="641">
      <iconSet>
        <cfvo type="percent" val="0"/>
        <cfvo type="num" val="2"/>
        <cfvo type="num" val="3"/>
      </iconSet>
    </cfRule>
  </conditionalFormatting>
  <conditionalFormatting sqref="L39">
    <cfRule type="iconSet" priority="638">
      <iconSet>
        <cfvo type="percent" val="0"/>
        <cfvo type="num" val="2"/>
        <cfvo type="num" val="3"/>
      </iconSet>
    </cfRule>
    <cfRule type="iconSet" priority="639">
      <iconSet>
        <cfvo type="percent" val="0"/>
        <cfvo type="num" val="2"/>
        <cfvo type="num" val="3"/>
      </iconSet>
    </cfRule>
  </conditionalFormatting>
  <conditionalFormatting sqref="D25">
    <cfRule type="iconSet" priority="1079">
      <iconSet>
        <cfvo type="percent" val="0"/>
        <cfvo type="num" val="2"/>
        <cfvo type="num" val="3"/>
      </iconSet>
    </cfRule>
    <cfRule type="iconSet" priority="1080">
      <iconSet>
        <cfvo type="percent" val="0"/>
        <cfvo type="num" val="2"/>
        <cfvo type="num" val="3"/>
      </iconSet>
    </cfRule>
  </conditionalFormatting>
  <conditionalFormatting sqref="F27">
    <cfRule type="iconSet" priority="1125">
      <iconSet>
        <cfvo type="percent" val="0"/>
        <cfvo type="num" val="2"/>
        <cfvo type="num" val="3"/>
      </iconSet>
    </cfRule>
    <cfRule type="iconSet" priority="1126">
      <iconSet>
        <cfvo type="percent" val="0"/>
        <cfvo type="num" val="2"/>
        <cfvo type="num" val="3"/>
      </iconSet>
    </cfRule>
  </conditionalFormatting>
  <conditionalFormatting sqref="F18:F26 G34 G38 F28:F39 G28:J28 H18:J19 H21:J23 H20 J20 H26:J26 H24:H25 J24:J25 H31:J39 H29:H30 J29:J30">
    <cfRule type="iconSet" priority="1127">
      <iconSet>
        <cfvo type="percent" val="0"/>
        <cfvo type="percent" val="33"/>
        <cfvo type="percent" val="67"/>
      </iconSet>
    </cfRule>
  </conditionalFormatting>
  <conditionalFormatting sqref="C4:K4">
    <cfRule type="iconSet" priority="1145">
      <iconSet>
        <cfvo type="percent" val="0"/>
        <cfvo type="num" val="2"/>
        <cfvo type="num" val="3"/>
      </iconSet>
    </cfRule>
    <cfRule type="iconSet" priority="1146">
      <iconSet>
        <cfvo type="percent" val="0"/>
        <cfvo type="num" val="2"/>
        <cfvo type="num" val="3"/>
      </iconSet>
    </cfRule>
  </conditionalFormatting>
  <conditionalFormatting sqref="C5:K5">
    <cfRule type="iconSet" priority="1149">
      <iconSet>
        <cfvo type="percent" val="0"/>
        <cfvo type="num" val="2"/>
        <cfvo type="num" val="3"/>
      </iconSet>
    </cfRule>
    <cfRule type="iconSet" priority="1150">
      <iconSet>
        <cfvo type="percent" val="0"/>
        <cfvo type="num" val="2"/>
        <cfvo type="num" val="3"/>
      </iconSet>
    </cfRule>
  </conditionalFormatting>
  <conditionalFormatting sqref="C6:K6">
    <cfRule type="iconSet" priority="1153">
      <iconSet>
        <cfvo type="percent" val="0"/>
        <cfvo type="num" val="2"/>
        <cfvo type="num" val="3"/>
      </iconSet>
    </cfRule>
    <cfRule type="iconSet" priority="1154">
      <iconSet>
        <cfvo type="percent" val="0"/>
        <cfvo type="num" val="2"/>
        <cfvo type="num" val="3"/>
      </iconSet>
    </cfRule>
  </conditionalFormatting>
  <conditionalFormatting sqref="H27">
    <cfRule type="iconSet" priority="17">
      <iconSet>
        <cfvo type="percent" val="0"/>
        <cfvo type="num" val="2"/>
        <cfvo type="num" val="3"/>
      </iconSet>
    </cfRule>
    <cfRule type="iconSet" priority="18">
      <iconSet>
        <cfvo type="percent" val="0"/>
        <cfvo type="num" val="2"/>
        <cfvo type="num" val="3"/>
      </iconSet>
    </cfRule>
  </conditionalFormatting>
  <conditionalFormatting sqref="J27">
    <cfRule type="iconSet" priority="13">
      <iconSet>
        <cfvo type="percent" val="0"/>
        <cfvo type="num" val="2"/>
        <cfvo type="num" val="3"/>
      </iconSet>
    </cfRule>
    <cfRule type="iconSet" priority="14">
      <iconSet>
        <cfvo type="percent" val="0"/>
        <cfvo type="num" val="2"/>
        <cfvo type="num" val="3"/>
      </iconSet>
    </cfRule>
  </conditionalFormatting>
  <conditionalFormatting sqref="I20">
    <cfRule type="iconSet" priority="11">
      <iconSet>
        <cfvo type="percent" val="0"/>
        <cfvo type="num" val="2"/>
        <cfvo type="num" val="3"/>
      </iconSet>
    </cfRule>
    <cfRule type="iconSet" priority="12">
      <iconSet>
        <cfvo type="percent" val="0"/>
        <cfvo type="num" val="2"/>
        <cfvo type="num" val="3"/>
      </iconSet>
    </cfRule>
  </conditionalFormatting>
  <conditionalFormatting sqref="I24">
    <cfRule type="iconSet" priority="9">
      <iconSet>
        <cfvo type="percent" val="0"/>
        <cfvo type="num" val="2"/>
        <cfvo type="num" val="3"/>
      </iconSet>
    </cfRule>
    <cfRule type="iconSet" priority="10">
      <iconSet>
        <cfvo type="percent" val="0"/>
        <cfvo type="num" val="2"/>
        <cfvo type="num" val="3"/>
      </iconSet>
    </cfRule>
  </conditionalFormatting>
  <conditionalFormatting sqref="I25">
    <cfRule type="iconSet" priority="7">
      <iconSet>
        <cfvo type="percent" val="0"/>
        <cfvo type="num" val="2"/>
        <cfvo type="num" val="3"/>
      </iconSet>
    </cfRule>
    <cfRule type="iconSet" priority="8">
      <iconSet>
        <cfvo type="percent" val="0"/>
        <cfvo type="num" val="2"/>
        <cfvo type="num" val="3"/>
      </iconSet>
    </cfRule>
  </conditionalFormatting>
  <conditionalFormatting sqref="I27">
    <cfRule type="iconSet" priority="5">
      <iconSet>
        <cfvo type="percent" val="0"/>
        <cfvo type="num" val="2"/>
        <cfvo type="num" val="3"/>
      </iconSet>
    </cfRule>
    <cfRule type="iconSet" priority="6">
      <iconSet>
        <cfvo type="percent" val="0"/>
        <cfvo type="num" val="2"/>
        <cfvo type="num" val="3"/>
      </iconSet>
    </cfRule>
  </conditionalFormatting>
  <conditionalFormatting sqref="I29">
    <cfRule type="iconSet" priority="3">
      <iconSet>
        <cfvo type="percent" val="0"/>
        <cfvo type="num" val="2"/>
        <cfvo type="num" val="3"/>
      </iconSet>
    </cfRule>
    <cfRule type="iconSet" priority="4">
      <iconSet>
        <cfvo type="percent" val="0"/>
        <cfvo type="num" val="2"/>
        <cfvo type="num" val="3"/>
      </iconSet>
    </cfRule>
  </conditionalFormatting>
  <conditionalFormatting sqref="I30">
    <cfRule type="iconSet" priority="1">
      <iconSet>
        <cfvo type="percent" val="0"/>
        <cfvo type="num" val="2"/>
        <cfvo type="num" val="3"/>
      </iconSet>
    </cfRule>
    <cfRule type="iconSet" priority="2">
      <iconSet>
        <cfvo type="percent" val="0"/>
        <cfvo type="num" val="2"/>
        <cfvo type="num" val="3"/>
      </iconSet>
    </cfRule>
  </conditionalFormatting>
  <conditionalFormatting sqref="L42 B49:L56 B42:J42 B43:L43">
    <cfRule type="iconSet" priority="1155">
      <iconSet iconSet="3Signs">
        <cfvo type="percent" val="0"/>
        <cfvo type="percent" val="33"/>
        <cfvo type="percent" val="67"/>
      </iconSet>
    </cfRule>
    <cfRule type="iconSet" priority="1156">
      <iconSet>
        <cfvo type="percent" val="0"/>
        <cfvo type="num" val="2"/>
        <cfvo type="num" val="3"/>
      </iconSet>
    </cfRule>
    <cfRule type="iconSet" priority="1157">
      <iconSet>
        <cfvo type="percent" val="0"/>
        <cfvo type="num" val="2"/>
        <cfvo type="num" val="3"/>
      </iconSet>
    </cfRule>
  </conditionalFormatting>
  <conditionalFormatting sqref="L28 B28">
    <cfRule type="iconSet" priority="1167">
      <iconSet>
        <cfvo type="percent" val="0"/>
        <cfvo type="num" val="2"/>
        <cfvo type="num" val="3"/>
      </iconSet>
    </cfRule>
    <cfRule type="iconSet" priority="1168">
      <iconSet>
        <cfvo type="percent" val="0"/>
        <cfvo type="num" val="2"/>
        <cfvo type="num" val="3"/>
      </iconSet>
    </cfRule>
  </conditionalFormatting>
  <conditionalFormatting sqref="B17:E17 L17">
    <cfRule type="iconSet" priority="1171">
      <iconSet>
        <cfvo type="percent" val="0"/>
        <cfvo type="num" val="2"/>
        <cfvo type="num" val="3"/>
      </iconSet>
    </cfRule>
    <cfRule type="iconSet" priority="1172">
      <iconSet>
        <cfvo type="percent" val="0"/>
        <cfvo type="num" val="2"/>
        <cfvo type="num" val="3"/>
      </iconSet>
    </cfRule>
  </conditionalFormatting>
  <dataValidations count="5">
    <dataValidation type="list" showInputMessage="1" showErrorMessage="1" sqref="G26 D25 B17:B39 G18:G24 G39 F27 I24:I25 L17:L39 C4:K6 C17:K17 G37 G35 G32:G33 G29 I20 H27:J27 I29:I30" xr:uid="{00000000-0002-0000-0000-000001000000}">
      <formula1>Ranking</formula1>
    </dataValidation>
    <dataValidation type="list" showInputMessage="1" showErrorMessage="1" sqref="L42 B49:L49 B42:J42 B43:L43" xr:uid="{00000000-0002-0000-0000-000002000000}">
      <formula1>#REF!</formula1>
    </dataValidation>
    <dataValidation type="whole" allowBlank="1" showInputMessage="1" showErrorMessage="1" sqref="C18:C39 G27:G28 K18:K39 F28:F39 D18:D24 G25 E18:E39 F18:F26 G38 G30:G31 I26 D26:D39 G36 G34 H18:H26 J18:J26 I18:I19 I21:I23 H28:H39 J28:J39 I28 I31:I39" xr:uid="{7A2F5F76-3037-4685-8D76-00DB4C10ECE3}">
      <formula1>1</formula1>
      <formula2>3</formula2>
    </dataValidation>
    <dataValidation showDropDown="1" showInputMessage="1" showErrorMessage="1" sqref="B45:L48 B50:L56" xr:uid="{00000000-0002-0000-0000-000003000000}"/>
    <dataValidation type="list" showInputMessage="1" showErrorMessage="1" sqref="B49:L49" xr:uid="{00000000-0002-0000-0000-000000000000}">
      <formula1>Custom</formula1>
    </dataValidation>
  </dataValidations>
  <printOptions horizontalCentered="1"/>
  <pageMargins left="0.15748031496062992" right="0.19685039370078741" top="0.27559055118110237" bottom="0.19685039370078741" header="0.15748031496062992" footer="0.19685039370078741"/>
  <pageSetup paperSize="9" scale="5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H61"/>
  <sheetViews>
    <sheetView zoomScaleNormal="100" workbookViewId="0">
      <pane ySplit="13" topLeftCell="A51" activePane="bottomLeft" state="frozen"/>
      <selection pane="bottomLeft" activeCell="B48" sqref="B48:B55"/>
    </sheetView>
  </sheetViews>
  <sheetFormatPr defaultColWidth="11.33203125" defaultRowHeight="14.4" x14ac:dyDescent="0.3"/>
  <cols>
    <col min="1" max="1" width="5.109375" style="9" customWidth="1"/>
    <col min="2" max="2" width="29.6640625" style="9" customWidth="1"/>
    <col min="3" max="3" width="10.77734375" style="9" customWidth="1"/>
    <col min="4" max="4" width="12.33203125" style="9" customWidth="1"/>
    <col min="5" max="5" width="13.88671875" style="9" customWidth="1"/>
    <col min="6" max="6" width="13" style="9" hidden="1" customWidth="1"/>
    <col min="7" max="7" width="15.77734375" style="9" hidden="1" customWidth="1"/>
    <col min="8" max="8" width="12.44140625" style="27" hidden="1" customWidth="1"/>
    <col min="9" max="9" width="8.109375" style="9" bestFit="1" customWidth="1"/>
    <col min="10" max="10" width="8.33203125" style="9" bestFit="1" customWidth="1"/>
    <col min="11" max="11" width="2.109375" style="9" bestFit="1" customWidth="1"/>
    <col min="12" max="16384" width="11.33203125" style="9"/>
  </cols>
  <sheetData>
    <row r="1" spans="2:8" ht="15" thickBot="1" x14ac:dyDescent="0.35"/>
    <row r="2" spans="2:8" x14ac:dyDescent="0.3">
      <c r="C2" s="129" t="s">
        <v>0</v>
      </c>
      <c r="D2" s="130"/>
    </row>
    <row r="3" spans="2:8" x14ac:dyDescent="0.3">
      <c r="C3" s="85" t="s">
        <v>2</v>
      </c>
      <c r="D3" s="86">
        <v>3</v>
      </c>
    </row>
    <row r="4" spans="2:8" ht="23.4" x14ac:dyDescent="0.45">
      <c r="B4" s="8" t="s">
        <v>1</v>
      </c>
      <c r="C4" s="11" t="s">
        <v>4</v>
      </c>
      <c r="D4" s="87">
        <v>2</v>
      </c>
      <c r="E4" s="8"/>
    </row>
    <row r="5" spans="2:8" ht="16.8" thickBot="1" x14ac:dyDescent="0.35">
      <c r="B5" s="10" t="s">
        <v>53</v>
      </c>
      <c r="C5" s="12" t="s">
        <v>5</v>
      </c>
      <c r="D5" s="88">
        <v>1</v>
      </c>
      <c r="E5" s="10"/>
    </row>
    <row r="7" spans="2:8" ht="36" customHeight="1" x14ac:dyDescent="0.3">
      <c r="B7" s="127" t="s">
        <v>54</v>
      </c>
      <c r="C7" s="127"/>
      <c r="D7" s="127"/>
      <c r="E7" s="127"/>
      <c r="F7" s="127"/>
      <c r="G7" s="127"/>
      <c r="H7" s="128"/>
    </row>
    <row r="8" spans="2:8" ht="36" customHeight="1" x14ac:dyDescent="0.3">
      <c r="B8" s="127"/>
      <c r="C8" s="127"/>
      <c r="D8" s="127"/>
      <c r="E8" s="127"/>
      <c r="F8" s="127"/>
      <c r="G8" s="127"/>
      <c r="H8" s="128"/>
    </row>
    <row r="9" spans="2:8" ht="36" customHeight="1" x14ac:dyDescent="0.3">
      <c r="B9" s="127"/>
      <c r="C9" s="127"/>
      <c r="D9" s="127"/>
      <c r="E9" s="127"/>
      <c r="F9" s="127"/>
      <c r="G9" s="127"/>
      <c r="H9" s="128"/>
    </row>
    <row r="10" spans="2:8" ht="6" customHeight="1" x14ac:dyDescent="0.3">
      <c r="B10" s="70"/>
      <c r="C10" s="70"/>
      <c r="D10" s="70"/>
      <c r="E10" s="70"/>
      <c r="F10" s="70"/>
      <c r="G10" s="70"/>
      <c r="H10" s="70"/>
    </row>
    <row r="11" spans="2:8" ht="5.25" customHeight="1" x14ac:dyDescent="0.3">
      <c r="B11" s="70"/>
      <c r="C11" s="70"/>
      <c r="D11" s="70"/>
      <c r="E11" s="70"/>
      <c r="F11" s="70"/>
      <c r="G11" s="70"/>
      <c r="H11" s="70"/>
    </row>
    <row r="12" spans="2:8" ht="4.5" customHeight="1" thickBot="1" x14ac:dyDescent="0.35"/>
    <row r="13" spans="2:8" ht="23.4" thickBot="1" x14ac:dyDescent="0.35">
      <c r="C13" s="13" t="s">
        <v>55</v>
      </c>
      <c r="D13" s="14" t="s">
        <v>56</v>
      </c>
      <c r="E13" s="15" t="s">
        <v>57</v>
      </c>
      <c r="F13" s="13" t="s">
        <v>55</v>
      </c>
      <c r="G13" s="14" t="s">
        <v>56</v>
      </c>
      <c r="H13" s="15" t="s">
        <v>57</v>
      </c>
    </row>
    <row r="14" spans="2:8" ht="15.6" x14ac:dyDescent="0.3">
      <c r="B14" s="16" t="s">
        <v>58</v>
      </c>
      <c r="C14" s="17"/>
      <c r="D14" s="17"/>
      <c r="E14" s="17"/>
      <c r="F14" s="17"/>
      <c r="G14" s="17"/>
      <c r="H14" s="72"/>
    </row>
    <row r="15" spans="2:8" s="20" customFormat="1" x14ac:dyDescent="0.3">
      <c r="B15" s="18"/>
      <c r="C15" s="77"/>
      <c r="D15" s="77"/>
      <c r="E15" s="77"/>
      <c r="F15" s="19"/>
      <c r="G15" s="29" t="str">
        <f>IF(Matrix!B17:L17&lt;&gt;0,AVERAGE(Matrix!B17:L17),"")</f>
        <v/>
      </c>
      <c r="H15" s="73">
        <v>3</v>
      </c>
    </row>
    <row r="16" spans="2:8" s="20" customFormat="1" x14ac:dyDescent="0.3">
      <c r="B16" s="18" t="s">
        <v>11</v>
      </c>
      <c r="C16" s="77"/>
      <c r="D16" s="89" cm="1">
        <f t="array" ref="D16">AVERAGE(Matrix!B18:E18+Matrix!B18:E18)</f>
        <v>5.5</v>
      </c>
      <c r="E16" s="77"/>
      <c r="F16" s="19"/>
      <c r="G16" s="29">
        <f>IF(Matrix!B18:L18&lt;&gt;0,AVERAGE(Matrix!B18:L18),"")</f>
        <v>2.25</v>
      </c>
      <c r="H16" s="73"/>
    </row>
    <row r="17" spans="2:8" s="20" customFormat="1" x14ac:dyDescent="0.3">
      <c r="B17" s="18" t="s">
        <v>12</v>
      </c>
      <c r="C17" s="77"/>
      <c r="D17" s="89" t="e">
        <f t="shared" ref="D17" si="0">AVERAGE(#REF!)</f>
        <v>#REF!</v>
      </c>
      <c r="E17" s="77"/>
      <c r="F17" s="19"/>
      <c r="G17" s="29" t="e">
        <f>IF(Matrix!#REF!&lt;&gt;0,AVERAGE(Matrix!#REF!),"")</f>
        <v>#REF!</v>
      </c>
      <c r="H17" s="73"/>
    </row>
    <row r="18" spans="2:8" s="20" customFormat="1" x14ac:dyDescent="0.3">
      <c r="B18" s="18" t="s">
        <v>13</v>
      </c>
      <c r="C18" s="77"/>
      <c r="D18" s="89" t="e">
        <f t="shared" ref="D18" si="1">AVERAGE(#REF!)</f>
        <v>#REF!</v>
      </c>
      <c r="E18" s="77"/>
      <c r="F18" s="19"/>
      <c r="G18" s="29">
        <f>IF(Matrix!B19:L19&lt;&gt;0,AVERAGE(Matrix!B19:L19),"")</f>
        <v>2.625</v>
      </c>
      <c r="H18" s="73"/>
    </row>
    <row r="19" spans="2:8" x14ac:dyDescent="0.3">
      <c r="B19" s="18" t="s">
        <v>14</v>
      </c>
      <c r="C19" s="77"/>
      <c r="D19" s="89" t="e">
        <f t="shared" ref="D19" si="2">AVERAGE(#REF!)</f>
        <v>#REF!</v>
      </c>
      <c r="E19" s="77"/>
      <c r="F19" s="19"/>
      <c r="G19" s="29" t="e">
        <f>IF(Matrix!#REF!&lt;&gt;0,AVERAGE(Matrix!#REF!),"")</f>
        <v>#REF!</v>
      </c>
      <c r="H19" s="73"/>
    </row>
    <row r="20" spans="2:8" x14ac:dyDescent="0.3">
      <c r="B20" s="18" t="s">
        <v>15</v>
      </c>
      <c r="C20" s="77"/>
      <c r="D20" s="90" t="e">
        <f t="shared" ref="D20" si="3">AVERAGE(#REF!)</f>
        <v>#REF!</v>
      </c>
      <c r="E20" s="77"/>
      <c r="F20" s="19"/>
      <c r="G20" s="29">
        <f>IF(Matrix!B20:L20&lt;&gt;0,AVERAGE(Matrix!B20:L20),"")</f>
        <v>1.875</v>
      </c>
      <c r="H20" s="73"/>
    </row>
    <row r="21" spans="2:8" x14ac:dyDescent="0.3">
      <c r="B21" s="18" t="s">
        <v>16</v>
      </c>
      <c r="C21" s="77"/>
      <c r="D21" s="89" t="e">
        <f t="shared" ref="D21" si="4">AVERAGE(#REF!)</f>
        <v>#REF!</v>
      </c>
      <c r="E21" s="77"/>
      <c r="F21" s="19"/>
      <c r="G21" s="29" t="e">
        <f>IF(Matrix!#REF!&lt;&gt;0,AVERAGE(Matrix!#REF!),"")</f>
        <v>#REF!</v>
      </c>
      <c r="H21" s="73"/>
    </row>
    <row r="22" spans="2:8" x14ac:dyDescent="0.3">
      <c r="B22" s="18" t="s">
        <v>17</v>
      </c>
      <c r="C22" s="77"/>
      <c r="D22" s="89" t="e">
        <f t="shared" ref="D22" si="5">AVERAGE(#REF!)</f>
        <v>#REF!</v>
      </c>
      <c r="E22" s="77"/>
      <c r="F22" s="19"/>
      <c r="G22" s="29" t="e">
        <f>IF(Matrix!#REF!&lt;&gt;0,AVERAGE(Matrix!#REF!),"")</f>
        <v>#REF!</v>
      </c>
      <c r="H22" s="73"/>
    </row>
    <row r="23" spans="2:8" x14ac:dyDescent="0.3">
      <c r="B23" s="18" t="s">
        <v>18</v>
      </c>
      <c r="C23" s="77"/>
      <c r="D23" s="89" t="e">
        <f t="shared" ref="D23" si="6">AVERAGE(#REF!)</f>
        <v>#REF!</v>
      </c>
      <c r="E23" s="77"/>
      <c r="F23" s="19"/>
      <c r="G23" s="29">
        <f>IF(Matrix!B21:L21&lt;&gt;0,AVERAGE(Matrix!B21:L21),"")</f>
        <v>2.375</v>
      </c>
      <c r="H23" s="73"/>
    </row>
    <row r="24" spans="2:8" x14ac:dyDescent="0.3">
      <c r="B24" s="18" t="s">
        <v>19</v>
      </c>
      <c r="C24" s="77"/>
      <c r="D24" s="89" t="e">
        <f t="shared" ref="D24" si="7">AVERAGE(#REF!)</f>
        <v>#REF!</v>
      </c>
      <c r="E24" s="77"/>
      <c r="F24" s="19"/>
      <c r="G24" s="29" t="str">
        <f>IF(Matrix!B28:L28&lt;&gt;0,AVERAGE(Matrix!B28:L28),"")</f>
        <v/>
      </c>
      <c r="H24" s="73"/>
    </row>
    <row r="25" spans="2:8" x14ac:dyDescent="0.3">
      <c r="B25" s="18" t="s">
        <v>20</v>
      </c>
      <c r="C25" s="77"/>
      <c r="D25" s="89" t="e">
        <f t="shared" ref="D25" si="8">AVERAGE(#REF!)</f>
        <v>#REF!</v>
      </c>
      <c r="E25" s="77"/>
      <c r="F25" s="19"/>
      <c r="G25" s="29">
        <f>IF(Matrix!B38:L38&lt;&gt;0,AVERAGE(Matrix!B38:L38),"")</f>
        <v>1.625</v>
      </c>
      <c r="H25" s="73"/>
    </row>
    <row r="26" spans="2:8" ht="15" thickBot="1" x14ac:dyDescent="0.35">
      <c r="B26" s="37" t="s">
        <v>21</v>
      </c>
      <c r="C26" s="78"/>
      <c r="D26" s="89" t="e">
        <f t="shared" ref="D26" si="9">AVERAGE(#REF!)</f>
        <v>#REF!</v>
      </c>
      <c r="E26" s="78"/>
      <c r="F26" s="19"/>
      <c r="G26" s="29">
        <f>IF(Matrix!B39:L39&lt;&gt;0,AVERAGE(Matrix!B39:L39),"")</f>
        <v>1.75</v>
      </c>
      <c r="H26" s="73"/>
    </row>
    <row r="27" spans="2:8" x14ac:dyDescent="0.3">
      <c r="B27" s="18" t="s">
        <v>22</v>
      </c>
      <c r="C27" s="77"/>
      <c r="D27" s="91"/>
      <c r="E27" s="77"/>
      <c r="F27" s="19"/>
      <c r="G27" s="29" t="e">
        <f>IF(Matrix!#REF!&lt;&gt;0,AVERAGE(Matrix!#REF!),"")</f>
        <v>#REF!</v>
      </c>
      <c r="H27" s="73"/>
    </row>
    <row r="28" spans="2:8" x14ac:dyDescent="0.3">
      <c r="B28" s="40" t="s">
        <v>23</v>
      </c>
      <c r="C28" s="79"/>
      <c r="D28" s="89" t="e">
        <f t="shared" ref="D28" si="10">AVERAGE(#REF!)</f>
        <v>#REF!</v>
      </c>
      <c r="E28" s="79"/>
      <c r="F28" s="19"/>
      <c r="G28" s="29" t="e">
        <f>IF(Matrix!#REF!&lt;&gt;0,AVERAGE(Matrix!#REF!),"")</f>
        <v>#REF!</v>
      </c>
      <c r="H28" s="73"/>
    </row>
    <row r="29" spans="2:8" x14ac:dyDescent="0.3">
      <c r="B29" s="40" t="s">
        <v>24</v>
      </c>
      <c r="C29" s="79"/>
      <c r="D29" s="89" t="e">
        <f t="shared" ref="D29" si="11">AVERAGE(#REF!)</f>
        <v>#REF!</v>
      </c>
      <c r="E29" s="79"/>
      <c r="F29" s="19"/>
      <c r="G29" s="29" t="e">
        <f>IF(Matrix!#REF!&lt;&gt;0,AVERAGE(Matrix!#REF!),"")</f>
        <v>#REF!</v>
      </c>
      <c r="H29" s="73"/>
    </row>
    <row r="30" spans="2:8" x14ac:dyDescent="0.3">
      <c r="B30" s="40" t="s">
        <v>25</v>
      </c>
      <c r="C30" s="79"/>
      <c r="D30" s="89" t="e">
        <f t="shared" ref="D30" si="12">AVERAGE(#REF!)</f>
        <v>#REF!</v>
      </c>
      <c r="E30" s="79"/>
      <c r="F30" s="19"/>
      <c r="G30" s="29" t="e">
        <f>IF(Matrix!#REF!&lt;&gt;0,AVERAGE(Matrix!#REF!),"")</f>
        <v>#REF!</v>
      </c>
      <c r="H30" s="73"/>
    </row>
    <row r="31" spans="2:8" x14ac:dyDescent="0.3">
      <c r="B31" s="41" t="s">
        <v>26</v>
      </c>
      <c r="C31" s="80"/>
      <c r="D31" s="89" t="e">
        <f t="shared" ref="D31" si="13">AVERAGE(#REF!)</f>
        <v>#REF!</v>
      </c>
      <c r="E31" s="80"/>
      <c r="F31" s="19"/>
      <c r="G31" s="29" t="e">
        <f>IF(Matrix!#REF!&lt;&gt;0,AVERAGE(Matrix!#REF!),"")</f>
        <v>#REF!</v>
      </c>
      <c r="H31" s="73"/>
    </row>
    <row r="32" spans="2:8" x14ac:dyDescent="0.3">
      <c r="B32" s="42" t="s">
        <v>27</v>
      </c>
      <c r="C32" s="42"/>
      <c r="D32" s="89" t="e">
        <f t="shared" ref="D32" si="14">AVERAGE(#REF!)</f>
        <v>#REF!</v>
      </c>
      <c r="E32" s="42"/>
      <c r="F32" s="19"/>
      <c r="G32" s="29" t="e">
        <f>IF(Matrix!#REF!&lt;&gt;0,AVERAGE(Matrix!#REF!),"")</f>
        <v>#REF!</v>
      </c>
      <c r="H32" s="73"/>
    </row>
    <row r="33" spans="2:8" x14ac:dyDescent="0.3">
      <c r="B33" s="42" t="s">
        <v>28</v>
      </c>
      <c r="C33" s="42"/>
      <c r="D33" s="89" t="e">
        <f t="shared" ref="D33" si="15">AVERAGE(#REF!)</f>
        <v>#REF!</v>
      </c>
      <c r="E33" s="42"/>
      <c r="F33" s="19"/>
      <c r="G33" s="29" t="e">
        <f>IF(Matrix!#REF!&lt;&gt;0,AVERAGE(Matrix!#REF!),"")</f>
        <v>#REF!</v>
      </c>
      <c r="H33" s="73"/>
    </row>
    <row r="34" spans="2:8" x14ac:dyDescent="0.3">
      <c r="B34" s="42" t="s">
        <v>29</v>
      </c>
      <c r="C34" s="42"/>
      <c r="D34" s="89" t="e">
        <f t="shared" ref="D34" si="16">AVERAGE(#REF!)</f>
        <v>#REF!</v>
      </c>
      <c r="E34" s="42"/>
      <c r="F34" s="19"/>
      <c r="G34" s="29" t="e">
        <f>IF(Matrix!#REF!&lt;&gt;0,AVERAGE(Matrix!#REF!),"")</f>
        <v>#REF!</v>
      </c>
      <c r="H34" s="73"/>
    </row>
    <row r="35" spans="2:8" x14ac:dyDescent="0.3">
      <c r="B35" s="42" t="s">
        <v>30</v>
      </c>
      <c r="C35" s="42"/>
      <c r="D35" s="89" t="e">
        <f t="shared" ref="D35" si="17">AVERAGE(#REF!)</f>
        <v>#REF!</v>
      </c>
      <c r="E35" s="42"/>
      <c r="F35" s="19"/>
      <c r="G35" s="29" t="e">
        <f>IF(Matrix!#REF!&lt;&gt;0,AVERAGE(Matrix!#REF!),"")</f>
        <v>#REF!</v>
      </c>
      <c r="H35" s="73"/>
    </row>
    <row r="36" spans="2:8" ht="15" thickBot="1" x14ac:dyDescent="0.35">
      <c r="B36" s="42" t="s">
        <v>31</v>
      </c>
      <c r="C36" s="81"/>
      <c r="D36" s="90" t="e">
        <f t="shared" ref="D36" si="18">AVERAGE(#REF!)</f>
        <v>#REF!</v>
      </c>
      <c r="E36" s="81"/>
      <c r="F36" s="21"/>
      <c r="G36" s="29" t="e">
        <f>IF(Matrix!#REF!&lt;&gt;0,AVERAGE(Matrix!#REF!),"")</f>
        <v>#REF!</v>
      </c>
      <c r="H36" s="74"/>
    </row>
    <row r="37" spans="2:8" x14ac:dyDescent="0.3">
      <c r="B37" s="42" t="s">
        <v>32</v>
      </c>
      <c r="C37" s="82"/>
      <c r="D37" s="89" t="e">
        <f t="shared" ref="D37" si="19">AVERAGE(#REF!)</f>
        <v>#REF!</v>
      </c>
      <c r="E37" s="82"/>
      <c r="F37" s="38"/>
      <c r="G37" s="39"/>
      <c r="H37" s="75"/>
    </row>
    <row r="38" spans="2:8" ht="15" thickBot="1" x14ac:dyDescent="0.35">
      <c r="B38" s="42" t="s">
        <v>33</v>
      </c>
      <c r="C38" s="82"/>
      <c r="D38" s="89" t="e">
        <f t="shared" ref="D38" si="20">AVERAGE(#REF!)</f>
        <v>#REF!</v>
      </c>
      <c r="E38" s="82"/>
      <c r="F38" s="38"/>
      <c r="G38" s="39"/>
      <c r="H38" s="75"/>
    </row>
    <row r="39" spans="2:8" ht="15.6" x14ac:dyDescent="0.3">
      <c r="B39" s="16" t="s">
        <v>34</v>
      </c>
      <c r="C39" s="17"/>
      <c r="D39" s="17"/>
      <c r="E39" s="17"/>
      <c r="F39" s="17"/>
      <c r="G39" s="17"/>
      <c r="H39" s="72"/>
    </row>
    <row r="40" spans="2:8" x14ac:dyDescent="0.3">
      <c r="B40" s="131" t="s">
        <v>35</v>
      </c>
      <c r="C40" s="132"/>
      <c r="D40" s="132"/>
      <c r="E40" s="132"/>
      <c r="F40" s="132"/>
      <c r="G40" s="132"/>
      <c r="H40" s="133"/>
    </row>
    <row r="41" spans="2:8" x14ac:dyDescent="0.3">
      <c r="B41" s="22" t="s">
        <v>36</v>
      </c>
      <c r="C41" s="83"/>
      <c r="D41" s="83"/>
      <c r="E41" s="83"/>
      <c r="F41" s="19">
        <v>2</v>
      </c>
      <c r="G41" s="25">
        <f>IF(COUNTIFS(Matrix!B42:L42,"Yes")&lt;&gt;0,COUNTIFS(Matrix!B42:L42,"Yes"),"")</f>
        <v>8</v>
      </c>
      <c r="H41" s="73">
        <v>1</v>
      </c>
    </row>
    <row r="42" spans="2:8" x14ac:dyDescent="0.3">
      <c r="B42" s="22" t="s">
        <v>38</v>
      </c>
      <c r="C42" s="83"/>
      <c r="D42" s="83"/>
      <c r="E42" s="83"/>
      <c r="F42" s="19">
        <v>2</v>
      </c>
      <c r="G42" s="25">
        <f>IF(COUNTIFS(Matrix!B43:L43,"Yes")&lt;&gt;0,COUNTIFS(Matrix!B43:L43,"Yes"),"")</f>
        <v>2</v>
      </c>
      <c r="H42" s="73">
        <v>2</v>
      </c>
    </row>
    <row r="43" spans="2:8" x14ac:dyDescent="0.3">
      <c r="B43" s="131" t="s">
        <v>39</v>
      </c>
      <c r="C43" s="132"/>
      <c r="D43" s="132"/>
      <c r="E43" s="132"/>
      <c r="F43" s="132"/>
      <c r="G43" s="132"/>
      <c r="H43" s="133"/>
    </row>
    <row r="44" spans="2:8" x14ac:dyDescent="0.3">
      <c r="B44" s="22" t="str">
        <f>Matrix!A45</f>
        <v>25-40</v>
      </c>
      <c r="C44" s="83"/>
      <c r="D44" s="83"/>
      <c r="E44" s="83"/>
      <c r="F44" s="19"/>
      <c r="G44" s="25" t="str">
        <f>IF(COUNTIFS(Matrix!B45:L45,"Yes")&lt;&gt;0,COUNTIFS(Matrix!B45:L45,"Yes"),"")</f>
        <v/>
      </c>
      <c r="H44" s="73"/>
    </row>
    <row r="45" spans="2:8" x14ac:dyDescent="0.3">
      <c r="B45" s="22" t="str">
        <f>Matrix!A46</f>
        <v>41-55</v>
      </c>
      <c r="C45" s="83"/>
      <c r="D45" s="83"/>
      <c r="E45" s="83"/>
      <c r="F45" s="19"/>
      <c r="G45" s="25" t="str">
        <f>IF(COUNTIFS(Matrix!B46:L46,"Yes")&lt;&gt;0,COUNTIFS(Matrix!B46:L46,"Yes"),"")</f>
        <v/>
      </c>
      <c r="H45" s="73"/>
    </row>
    <row r="46" spans="2:8" x14ac:dyDescent="0.3">
      <c r="B46" s="22" t="str">
        <f>Matrix!A47</f>
        <v>56-70</v>
      </c>
      <c r="C46" s="83"/>
      <c r="D46" s="83"/>
      <c r="E46" s="83"/>
      <c r="F46" s="19"/>
      <c r="G46" s="25" t="str">
        <f>IF(COUNTIFS(Matrix!B47:L47,"Yes")&lt;&gt;0,COUNTIFS(Matrix!B47:L47,"Yes"),"")</f>
        <v/>
      </c>
      <c r="H46" s="73"/>
    </row>
    <row r="47" spans="2:8" x14ac:dyDescent="0.3">
      <c r="B47" s="22" t="str">
        <f>Matrix!A48</f>
        <v>Over 70</v>
      </c>
      <c r="C47" s="83"/>
      <c r="D47" s="83"/>
      <c r="E47" s="83"/>
      <c r="F47" s="19"/>
      <c r="G47" s="25" t="str">
        <f>IF(COUNTIFS(Matrix!B48:L48,"Yes")&lt;&gt;0,COUNTIFS(Matrix!B48:L48,"Yes"),"")</f>
        <v/>
      </c>
      <c r="H47" s="73"/>
    </row>
    <row r="48" spans="2:8" x14ac:dyDescent="0.3">
      <c r="B48" s="43" t="s">
        <v>44</v>
      </c>
      <c r="C48" s="84"/>
      <c r="D48" s="84"/>
      <c r="E48" s="84"/>
      <c r="F48" s="19"/>
      <c r="G48" s="25" t="e">
        <f>IF(COUNTIFS(Matrix!#REF!,"Yes")&lt;&gt;0,COUNTIFS(Matrix!#REF!,"Yes"),"")</f>
        <v>#REF!</v>
      </c>
      <c r="H48" s="73"/>
    </row>
    <row r="49" spans="2:8" x14ac:dyDescent="0.3">
      <c r="B49" s="41" t="s">
        <v>45</v>
      </c>
      <c r="C49" s="80"/>
      <c r="D49" s="80"/>
      <c r="E49" s="80"/>
      <c r="F49" s="19"/>
      <c r="G49" s="25" t="e">
        <f>IF(COUNTIFS(Matrix!#REF!,"Yes")&lt;&gt;0,COUNTIFS(Matrix!#REF!,"Yes"),"")</f>
        <v>#REF!</v>
      </c>
      <c r="H49" s="73"/>
    </row>
    <row r="50" spans="2:8" x14ac:dyDescent="0.3">
      <c r="B50" s="41" t="s">
        <v>47</v>
      </c>
      <c r="C50" s="80"/>
      <c r="D50" s="80"/>
      <c r="E50" s="80"/>
      <c r="F50" s="19"/>
      <c r="G50" s="25" t="e">
        <f>IF(COUNTIFS(Matrix!#REF!,"Yes")&lt;&gt;0,COUNTIFS(Matrix!#REF!,"Yes"),"")</f>
        <v>#REF!</v>
      </c>
      <c r="H50" s="73"/>
    </row>
    <row r="51" spans="2:8" x14ac:dyDescent="0.3">
      <c r="B51" s="41" t="s">
        <v>48</v>
      </c>
      <c r="C51" s="80"/>
      <c r="D51" s="80"/>
      <c r="E51" s="80"/>
      <c r="F51" s="19"/>
      <c r="G51" s="25" t="e">
        <f>IF(COUNTIFS(Matrix!#REF!,"Yes")&lt;&gt;0,COUNTIFS(Matrix!#REF!,"Yes"),"")</f>
        <v>#REF!</v>
      </c>
      <c r="H51" s="73"/>
    </row>
    <row r="52" spans="2:8" x14ac:dyDescent="0.3">
      <c r="B52" s="41" t="s">
        <v>49</v>
      </c>
      <c r="C52" s="80"/>
      <c r="D52" s="80"/>
      <c r="E52" s="80"/>
      <c r="F52" s="19"/>
      <c r="G52" s="25" t="e">
        <f>IF(COUNTIFS(Matrix!#REF!,"Yes")&lt;&gt;0,COUNTIFS(Matrix!#REF!,"Yes"),"")</f>
        <v>#REF!</v>
      </c>
      <c r="H52" s="73"/>
    </row>
    <row r="53" spans="2:8" x14ac:dyDescent="0.3">
      <c r="B53" s="41" t="s">
        <v>50</v>
      </c>
      <c r="C53" s="80"/>
      <c r="D53" s="80"/>
      <c r="E53" s="80"/>
      <c r="F53" s="19"/>
      <c r="G53" s="25" t="e">
        <f>IF(COUNTIFS(Matrix!#REF!,"Yes")&lt;&gt;0,COUNTIFS(Matrix!#REF!,"Yes"),"")</f>
        <v>#REF!</v>
      </c>
      <c r="H53" s="73"/>
    </row>
    <row r="54" spans="2:8" ht="22.95" customHeight="1" x14ac:dyDescent="0.3">
      <c r="B54" s="41" t="s">
        <v>51</v>
      </c>
      <c r="C54" s="80"/>
      <c r="D54" s="80"/>
      <c r="E54" s="80"/>
      <c r="F54" s="19"/>
      <c r="G54" s="25" t="str">
        <f>IF(COUNTIFS(Matrix!B49:L49,"Yes")&lt;&gt;0,COUNTIFS(Matrix!B49:L49,"Yes"),"")</f>
        <v/>
      </c>
      <c r="H54" s="73"/>
    </row>
    <row r="55" spans="2:8" ht="19.05" customHeight="1" thickBot="1" x14ac:dyDescent="0.35">
      <c r="B55" s="41" t="s">
        <v>52</v>
      </c>
      <c r="C55" s="80"/>
      <c r="D55" s="80"/>
      <c r="E55" s="80"/>
      <c r="F55" s="21"/>
      <c r="G55" s="26" t="e">
        <f>IF(COUNTIFS(Matrix!#REF!,"Yes")&lt;&gt;0,COUNTIFS(Matrix!#REF!,"Yes"),"")</f>
        <v>#REF!</v>
      </c>
      <c r="H55" s="74"/>
    </row>
    <row r="56" spans="2:8" x14ac:dyDescent="0.3">
      <c r="B56" s="23"/>
      <c r="C56" s="23"/>
      <c r="D56" s="23"/>
      <c r="E56" s="23"/>
      <c r="F56" s="24"/>
      <c r="G56" s="24"/>
      <c r="H56" s="76"/>
    </row>
    <row r="57" spans="2:8" ht="23.25" customHeight="1" x14ac:dyDescent="0.3">
      <c r="B57" s="125" t="s">
        <v>59</v>
      </c>
      <c r="C57" s="125"/>
      <c r="D57" s="125"/>
      <c r="E57" s="125"/>
      <c r="F57" s="126"/>
      <c r="G57" s="126"/>
      <c r="H57" s="126"/>
    </row>
    <row r="58" spans="2:8" x14ac:dyDescent="0.3">
      <c r="B58" s="23"/>
      <c r="C58" s="23"/>
      <c r="D58" s="23"/>
      <c r="E58" s="23"/>
      <c r="F58" s="27"/>
      <c r="G58" s="27"/>
    </row>
    <row r="59" spans="2:8" x14ac:dyDescent="0.3">
      <c r="B59" s="23"/>
      <c r="C59" s="23"/>
      <c r="D59" s="23"/>
      <c r="E59" s="23"/>
    </row>
    <row r="60" spans="2:8" x14ac:dyDescent="0.3">
      <c r="B60" s="23"/>
      <c r="C60" s="23"/>
      <c r="D60" s="23"/>
      <c r="E60" s="23"/>
    </row>
    <row r="61" spans="2:8" x14ac:dyDescent="0.3">
      <c r="B61" s="23"/>
      <c r="C61" s="23"/>
      <c r="D61" s="23"/>
      <c r="E61" s="23"/>
    </row>
  </sheetData>
  <sheetProtection password="85AF" sheet="1" objects="1" scenarios="1" formatCells="0" formatColumns="0" formatRows="0" insertColumns="0" insertRows="0" insertHyperlinks="0" deleteColumns="0" deleteRows="0" selectLockedCells="1"/>
  <mergeCells count="5">
    <mergeCell ref="B57:H57"/>
    <mergeCell ref="B7:H9"/>
    <mergeCell ref="C2:D2"/>
    <mergeCell ref="B40:H40"/>
    <mergeCell ref="B43:H43"/>
  </mergeCells>
  <dataValidations count="1">
    <dataValidation type="list" showInputMessage="1" showErrorMessage="1" sqref="H41:H42 H15:H38 F15:F38 H48:H55 H44:H47 F41:F42 F44:F47 F48:F55" xr:uid="{00000000-0002-0000-0100-000000000000}">
      <formula1>Ranking</formula1>
    </dataValidation>
  </dataValidations>
  <pageMargins left="0.39370078740157483" right="0.31496062992125984" top="0.62992125984251968" bottom="0.27559055118110237" header="0.15748031496062992" footer="0.19685039370078741"/>
  <pageSetup paperSize="5" scale="96"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StartDate xmlns="http://schemas.microsoft.com/sharepoint/v3" xsi:nil="true"/>
    <PublishingExpirationDate xmlns="http://schemas.microsoft.com/sharepoint/v3" xsi:nil="true"/>
  </documentManagement>
</p:properties>
</file>

<file path=customXml/item2.xml><?xml version="1.0" encoding="utf-8"?>
<?mso-contentType ?>
<SharedContentType xmlns="Microsoft.SharePoint.Taxonomy.ContentTypeSync" SourceId="ee4eb3f4-a851-4d99-8639-29c3b13931e3" ContentTypeId="0x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8B8828B580281240A893A0D7DBD12DDD" ma:contentTypeVersion="1" ma:contentTypeDescription="Create a new document." ma:contentTypeScope="" ma:versionID="45245338e6f4f9c4710e09dfd0e3540c">
  <xsd:schema xmlns:xsd="http://www.w3.org/2001/XMLSchema" xmlns:xs="http://www.w3.org/2001/XMLSchema" xmlns:p="http://schemas.microsoft.com/office/2006/metadata/properties" xmlns:ns1="http://schemas.microsoft.com/sharepoint/v3" targetNamespace="http://schemas.microsoft.com/office/2006/metadata/properties" ma:root="true" ma:fieldsID="eccac83d1a492fa541568779d96bb79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A5B31B-495C-4BCF-B3C5-E42A5656FF77}">
  <ds:schemaRefs>
    <ds:schemaRef ds:uri="http://schemas.microsoft.com/sharepoint/v3"/>
    <ds:schemaRef ds:uri="http://schemas.openxmlformats.org/package/2006/metadata/core-properties"/>
    <ds:schemaRef ds:uri="http://schemas.microsoft.com/office/2006/documentManagement/types"/>
    <ds:schemaRef ds:uri="http://purl.org/dc/terms/"/>
    <ds:schemaRef ds:uri="http://purl.org/dc/dcmitype/"/>
    <ds:schemaRef ds:uri="http://schemas.microsoft.com/office/2006/metadata/properties"/>
    <ds:schemaRef ds:uri="http://www.w3.org/XML/1998/namespace"/>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4B7CDC35-EE34-4C25-A348-2F632487AB73}">
  <ds:schemaRefs>
    <ds:schemaRef ds:uri="Microsoft.SharePoint.Taxonomy.ContentTypeSync"/>
  </ds:schemaRefs>
</ds:datastoreItem>
</file>

<file path=customXml/itemProps3.xml><?xml version="1.0" encoding="utf-8"?>
<ds:datastoreItem xmlns:ds="http://schemas.openxmlformats.org/officeDocument/2006/customXml" ds:itemID="{D4E76B56-F6A5-40FE-B33D-2618EEE088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F353A32-1AAF-45AC-8503-0EBA887918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Matrix</vt:lpstr>
      <vt:lpstr>Matrix Analysis</vt:lpstr>
      <vt:lpstr>age</vt:lpstr>
      <vt:lpstr>Custom</vt:lpstr>
      <vt:lpstr>Gender</vt:lpstr>
      <vt:lpstr>'Matrix Analysis'!Name</vt:lpstr>
      <vt:lpstr>Name</vt:lpstr>
      <vt:lpstr>Matrix!Print_Titles</vt:lpstr>
    </vt:vector>
  </TitlesOfParts>
  <Manager/>
  <Company>Deloitte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Sample not-for-profit board skills matrix</dc:title>
  <dc:subject/>
  <dc:creator>Cooper, Natalie Mariann</dc:creator>
  <cp:keywords/>
  <dc:description/>
  <cp:lastModifiedBy>Martin Burke</cp:lastModifiedBy>
  <cp:revision/>
  <cp:lastPrinted>2022-10-28T10:38:30Z</cp:lastPrinted>
  <dcterms:created xsi:type="dcterms:W3CDTF">2010-05-20T21:01:36Z</dcterms:created>
  <dcterms:modified xsi:type="dcterms:W3CDTF">2024-11-19T11:52:33Z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0x0101008B8828B580281240A893A0D7DBD12DDD</vt:lpwstr>
  </property>
  <property fmtid="{D5CDD505-2E9C-101B-9397-08002B2CF9AE}" pid="3" name="Order">
    <vt:r8>7100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ies>
</file>